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W:\04. CCLD_LEADER MESSAR\ΠΡΟΓΡΑΜΜΑ\ΠΡΟΚΗΡΥΞΕΙΣ\2η ΠΡΟΚΗΡΥΞΗ ΔΗΜΟΣΙΑ ΜΕΣΑΡΑ\1. 2η ΠΡΟΣΚΛΗΣΗ_ΔΗΜΟΣΙΑ_ΜΕΣ\"/>
    </mc:Choice>
  </mc:AlternateContent>
  <xr:revisionPtr revIDLastSave="0" documentId="13_ncr:1_{8D904A38-F191-4BA6-A490-EE8C22FA1289}" xr6:coauthVersionLast="47" xr6:coauthVersionMax="47" xr10:uidLastSave="{00000000-0000-0000-0000-000000000000}"/>
  <bookViews>
    <workbookView xWindow="-108" yWindow="-108" windowWidth="30936" windowHeight="16896" tabRatio="923" firstSheet="4" activeTab="13" xr2:uid="{00000000-000D-0000-FFFF-FFFF00000000}"/>
  </bookViews>
  <sheets>
    <sheet name="ΟΔΗΓΙΕΣ" sheetId="21" r:id="rId1"/>
    <sheet name="1. ΑΓΟΡΑ ΓΗΣ" sheetId="8" r:id="rId2"/>
    <sheet name="2. ΟΙΚΟΔΟΜΙΚΕΣ ΕΡΓΑΣΙΕΣ " sheetId="1" r:id="rId3"/>
    <sheet name="3. ΜΗΧΑΝΟΛΟΓΙΚΟΣ ΕΞΟΠΛ." sheetId="2" r:id="rId4"/>
    <sheet name="4. ΛΟΙΠΟΣ ΕΞΟΠΛ." sheetId="9" r:id="rId5"/>
    <sheet name="5. ΜΕΛΕΤΕΣ ΠΟΙΟΤΗΤΑΣ" sheetId="22" r:id="rId6"/>
    <sheet name="6. ΜΕΛΕΤΗ ΑΔΕΙΑΣ" sheetId="16" r:id="rId7"/>
    <sheet name="7. ΤΕΧΝΙΚΗ ΣΤΗΡΙΞΗ" sheetId="17" r:id="rId8"/>
    <sheet name="8. ΛΟΓΙΣΜΙΚΟ" sheetId="10" r:id="rId9"/>
    <sheet name="9. ΕΝΗΜΕΡΩΣΗ-ΠΡΟΒΟΛΗ" sheetId="18" r:id="rId10"/>
    <sheet name="10. ΣΥΝ.ΑΝΑΛ.ΚΟΣΤ.-ΧΡΟΝΟΔ." sheetId="4" r:id="rId11"/>
    <sheet name="11.ΔΑΠΑΝΕΣ ΚΑΙΝΟΤΟΜΙΑΣ" sheetId="23" r:id="rId12"/>
    <sheet name="12. ΔΑΠΑΝΕΣ ΠΕΡΙΒΑΛΛΟΝ" sheetId="14" r:id="rId13"/>
    <sheet name="ΧΡΟΝΟΔΙΑΓΡΑΜΜΑ ΕΡΓΟΥ" sheetId="13" r:id="rId14"/>
  </sheets>
  <externalReferences>
    <externalReference r:id="rId15"/>
    <externalReference r:id="rId16"/>
  </externalReferences>
  <definedNames>
    <definedName name="_xlnm.Print_Area" localSheetId="7">'7. ΤΕΧΝΙΚΗ ΣΤΗΡΙΞΗ'!$A$1:$F$8</definedName>
    <definedName name="_xlnm.Print_Titles" localSheetId="2">'2. ΟΙΚΟΔΟΜΙΚΕΣ ΕΡΓΑΣΙΕΣ '!$3:$3</definedName>
  </definedNames>
  <calcPr calcId="191029"/>
</workbook>
</file>

<file path=xl/calcChain.xml><?xml version="1.0" encoding="utf-8"?>
<calcChain xmlns="http://schemas.openxmlformats.org/spreadsheetml/2006/main">
  <c r="F10" i="23" l="1"/>
  <c r="F9" i="23"/>
  <c r="F8" i="23"/>
  <c r="F7" i="23"/>
  <c r="F6" i="23"/>
  <c r="F5" i="23"/>
  <c r="F11" i="23" s="1"/>
  <c r="A2" i="23"/>
  <c r="G8" i="23" l="1"/>
  <c r="H8" i="23" s="1"/>
  <c r="G5" i="23"/>
  <c r="G11" i="23" s="1"/>
  <c r="G9" i="23"/>
  <c r="H9" i="23" s="1"/>
  <c r="G6" i="23"/>
  <c r="H6" i="23" s="1"/>
  <c r="G10" i="23"/>
  <c r="H10" i="23" s="1"/>
  <c r="G7" i="23"/>
  <c r="H7" i="23" s="1"/>
  <c r="H5" i="23" l="1"/>
  <c r="H11" i="23" s="1"/>
  <c r="B7" i="13" l="1"/>
  <c r="B8" i="13"/>
  <c r="B9" i="13"/>
  <c r="B10" i="13"/>
  <c r="B11" i="13"/>
  <c r="B12" i="13"/>
  <c r="B13" i="13"/>
  <c r="B14" i="13"/>
  <c r="B15" i="13"/>
  <c r="B6" i="13"/>
  <c r="A2" i="13"/>
  <c r="G84" i="1" l="1"/>
  <c r="H84" i="1" s="1"/>
  <c r="I84" i="1" s="1"/>
  <c r="G85" i="1"/>
  <c r="H85" i="1" s="1"/>
  <c r="G86" i="1"/>
  <c r="H86" i="1" s="1"/>
  <c r="G95" i="1"/>
  <c r="H95" i="1" s="1"/>
  <c r="I95" i="1" s="1"/>
  <c r="G45" i="1"/>
  <c r="H45" i="1" s="1"/>
  <c r="I45" i="1" s="1"/>
  <c r="G233" i="1"/>
  <c r="H233" i="1" s="1"/>
  <c r="I233" i="1" s="1"/>
  <c r="G196" i="1"/>
  <c r="H196" i="1" s="1"/>
  <c r="I196" i="1" s="1"/>
  <c r="G206" i="1"/>
  <c r="H206" i="1" s="1"/>
  <c r="G185" i="1"/>
  <c r="H185" i="1" s="1"/>
  <c r="I185" i="1" s="1"/>
  <c r="G186" i="1"/>
  <c r="H186" i="1" s="1"/>
  <c r="G154" i="1"/>
  <c r="H154" i="1" s="1"/>
  <c r="I154" i="1" s="1"/>
  <c r="G155" i="1"/>
  <c r="H155" i="1" s="1"/>
  <c r="G127" i="1"/>
  <c r="H127" i="1" s="1"/>
  <c r="G128" i="1"/>
  <c r="H128" i="1" s="1"/>
  <c r="G129" i="1"/>
  <c r="H129" i="1" s="1"/>
  <c r="I129" i="1" s="1"/>
  <c r="G130" i="1"/>
  <c r="H130" i="1" s="1"/>
  <c r="I130" i="1" s="1"/>
  <c r="G104" i="1"/>
  <c r="H104" i="1" s="1"/>
  <c r="G105" i="1"/>
  <c r="H105" i="1" s="1"/>
  <c r="I86" i="1" l="1"/>
  <c r="I85" i="1"/>
  <c r="I206" i="1"/>
  <c r="I186" i="1"/>
  <c r="I155" i="1"/>
  <c r="I127" i="1"/>
  <c r="I128" i="1"/>
  <c r="I105" i="1"/>
  <c r="I104" i="1"/>
  <c r="A2" i="14"/>
  <c r="A2" i="4"/>
  <c r="A2" i="18"/>
  <c r="A2" i="10"/>
  <c r="A2" i="17"/>
  <c r="A2" i="16"/>
  <c r="A2" i="22"/>
  <c r="A2" i="9"/>
  <c r="A2" i="2"/>
  <c r="A2" i="1"/>
  <c r="C7" i="22" l="1"/>
  <c r="C8" i="4" s="1"/>
  <c r="D6" i="22"/>
  <c r="E6" i="22" s="1"/>
  <c r="D5" i="22"/>
  <c r="D4" i="22"/>
  <c r="E4" i="22" s="1"/>
  <c r="D7" i="22" l="1"/>
  <c r="D8" i="4" s="1"/>
  <c r="E5" i="22"/>
  <c r="E7" i="22" s="1"/>
  <c r="E8" i="4" s="1"/>
  <c r="C6" i="17"/>
  <c r="C8" i="17" s="1"/>
  <c r="C10" i="4" s="1"/>
  <c r="E5" i="18" l="1"/>
  <c r="E6" i="18"/>
  <c r="E7" i="18"/>
  <c r="E8" i="18"/>
  <c r="E9" i="18"/>
  <c r="F9" i="18" s="1"/>
  <c r="E4" i="18"/>
  <c r="E10" i="18" l="1"/>
  <c r="C12" i="4" s="1"/>
  <c r="F8" i="18"/>
  <c r="G8" i="18" s="1"/>
  <c r="G9" i="18"/>
  <c r="F5" i="18"/>
  <c r="G5" i="18" s="1"/>
  <c r="F6" i="18"/>
  <c r="G6" i="18" s="1"/>
  <c r="F7" i="18"/>
  <c r="G7" i="18" s="1"/>
  <c r="F4" i="18"/>
  <c r="D5" i="17"/>
  <c r="E5" i="17" s="1"/>
  <c r="D7" i="17"/>
  <c r="E7" i="17" s="1"/>
  <c r="D4" i="17"/>
  <c r="D6" i="17" s="1"/>
  <c r="D8" i="17" s="1"/>
  <c r="D10" i="4" s="1"/>
  <c r="C8" i="16"/>
  <c r="C9" i="4" s="1"/>
  <c r="D5" i="16"/>
  <c r="E5" i="16" s="1"/>
  <c r="D6" i="16"/>
  <c r="E6" i="16" s="1"/>
  <c r="D7" i="16"/>
  <c r="E7" i="16" s="1"/>
  <c r="D4" i="16"/>
  <c r="E4" i="16" s="1"/>
  <c r="F5" i="2"/>
  <c r="G5" i="2" s="1"/>
  <c r="G264" i="1"/>
  <c r="G263" i="1"/>
  <c r="G261" i="1"/>
  <c r="H261" i="1" s="1"/>
  <c r="G260" i="1"/>
  <c r="G259" i="1"/>
  <c r="H259" i="1" s="1"/>
  <c r="I259" i="1" s="1"/>
  <c r="G258" i="1"/>
  <c r="H258" i="1" s="1"/>
  <c r="I258" i="1" s="1"/>
  <c r="G257" i="1"/>
  <c r="H257" i="1" s="1"/>
  <c r="G256" i="1"/>
  <c r="G255" i="1"/>
  <c r="H255" i="1" s="1"/>
  <c r="I255" i="1" s="1"/>
  <c r="G254" i="1"/>
  <c r="G252" i="1"/>
  <c r="G251" i="1"/>
  <c r="H251" i="1" s="1"/>
  <c r="I251" i="1" s="1"/>
  <c r="G250" i="1"/>
  <c r="H250" i="1" s="1"/>
  <c r="I250" i="1" s="1"/>
  <c r="G249" i="1"/>
  <c r="H249" i="1" s="1"/>
  <c r="G248" i="1"/>
  <c r="G247" i="1"/>
  <c r="G245" i="1"/>
  <c r="G244" i="1"/>
  <c r="G243" i="1"/>
  <c r="G241" i="1"/>
  <c r="H241" i="1" s="1"/>
  <c r="G240" i="1"/>
  <c r="G239" i="1"/>
  <c r="H239" i="1" s="1"/>
  <c r="I239" i="1" s="1"/>
  <c r="G238" i="1"/>
  <c r="H238" i="1" s="1"/>
  <c r="I238" i="1" s="1"/>
  <c r="G237" i="1"/>
  <c r="H237" i="1" s="1"/>
  <c r="G236" i="1"/>
  <c r="G235" i="1"/>
  <c r="G232" i="1"/>
  <c r="G231" i="1"/>
  <c r="G230" i="1"/>
  <c r="H230" i="1" s="1"/>
  <c r="G229" i="1"/>
  <c r="H229" i="1" s="1"/>
  <c r="I229" i="1" s="1"/>
  <c r="G228" i="1"/>
  <c r="G227" i="1"/>
  <c r="G226" i="1"/>
  <c r="H226" i="1" s="1"/>
  <c r="G225" i="1"/>
  <c r="G223" i="1"/>
  <c r="G222" i="1"/>
  <c r="G221" i="1"/>
  <c r="G220" i="1"/>
  <c r="G219" i="1"/>
  <c r="G218" i="1"/>
  <c r="H218" i="1" s="1"/>
  <c r="G217" i="1"/>
  <c r="H217" i="1" s="1"/>
  <c r="I217" i="1" s="1"/>
  <c r="G216" i="1"/>
  <c r="G215" i="1"/>
  <c r="G214" i="1"/>
  <c r="G212" i="1"/>
  <c r="G211" i="1"/>
  <c r="G210" i="1"/>
  <c r="H210" i="1" s="1"/>
  <c r="G209" i="1"/>
  <c r="H209" i="1" s="1"/>
  <c r="I209" i="1" s="1"/>
  <c r="G208" i="1"/>
  <c r="G205" i="1"/>
  <c r="G204" i="1"/>
  <c r="H204" i="1" s="1"/>
  <c r="I204" i="1" s="1"/>
  <c r="G203" i="1"/>
  <c r="G202" i="1"/>
  <c r="G201" i="1"/>
  <c r="H201" i="1" s="1"/>
  <c r="G200" i="1"/>
  <c r="H200" i="1" s="1"/>
  <c r="I200" i="1" s="1"/>
  <c r="G199" i="1"/>
  <c r="G198" i="1"/>
  <c r="G195" i="1"/>
  <c r="H195" i="1" s="1"/>
  <c r="I195" i="1" s="1"/>
  <c r="G194" i="1"/>
  <c r="H194" i="1" s="1"/>
  <c r="G193" i="1"/>
  <c r="G192" i="1"/>
  <c r="G190" i="1"/>
  <c r="H190" i="1" s="1"/>
  <c r="G189" i="1"/>
  <c r="G188" i="1"/>
  <c r="G191" i="1" s="1"/>
  <c r="G184" i="1"/>
  <c r="G183" i="1"/>
  <c r="G182" i="1"/>
  <c r="H182" i="1" s="1"/>
  <c r="I182" i="1" s="1"/>
  <c r="G181" i="1"/>
  <c r="G180" i="1"/>
  <c r="G179" i="1"/>
  <c r="G177" i="1"/>
  <c r="H177" i="1" s="1"/>
  <c r="I177" i="1" s="1"/>
  <c r="G176" i="1"/>
  <c r="G175" i="1"/>
  <c r="G174" i="1"/>
  <c r="H174" i="1" s="1"/>
  <c r="I174" i="1" s="1"/>
  <c r="G173" i="1"/>
  <c r="H173" i="1" s="1"/>
  <c r="I173" i="1" s="1"/>
  <c r="G172" i="1"/>
  <c r="G171" i="1"/>
  <c r="G170" i="1"/>
  <c r="H170" i="1" s="1"/>
  <c r="I170" i="1" s="1"/>
  <c r="G169" i="1"/>
  <c r="H169" i="1" s="1"/>
  <c r="I169" i="1" s="1"/>
  <c r="G168" i="1"/>
  <c r="G167" i="1"/>
  <c r="G166" i="1"/>
  <c r="H166" i="1" s="1"/>
  <c r="I166" i="1" s="1"/>
  <c r="G165" i="1"/>
  <c r="H165" i="1" s="1"/>
  <c r="I165" i="1" s="1"/>
  <c r="G164" i="1"/>
  <c r="G163" i="1"/>
  <c r="G162" i="1"/>
  <c r="H162" i="1" s="1"/>
  <c r="I162" i="1" s="1"/>
  <c r="G161" i="1"/>
  <c r="H161" i="1" s="1"/>
  <c r="I161" i="1" s="1"/>
  <c r="G160" i="1"/>
  <c r="G159" i="1"/>
  <c r="G158" i="1"/>
  <c r="H158" i="1" s="1"/>
  <c r="I158" i="1" s="1"/>
  <c r="G157" i="1"/>
  <c r="G153" i="1"/>
  <c r="G152" i="1"/>
  <c r="H152" i="1" s="1"/>
  <c r="I152" i="1" s="1"/>
  <c r="G151" i="1"/>
  <c r="H151" i="1" s="1"/>
  <c r="I151" i="1" s="1"/>
  <c r="G150" i="1"/>
  <c r="G149" i="1"/>
  <c r="G148" i="1"/>
  <c r="H148" i="1" s="1"/>
  <c r="I148" i="1" s="1"/>
  <c r="G147" i="1"/>
  <c r="H147" i="1" s="1"/>
  <c r="I147" i="1" s="1"/>
  <c r="G146" i="1"/>
  <c r="G145" i="1"/>
  <c r="G144" i="1"/>
  <c r="H144" i="1" s="1"/>
  <c r="I144" i="1" s="1"/>
  <c r="G143" i="1"/>
  <c r="H143" i="1" s="1"/>
  <c r="I143" i="1" s="1"/>
  <c r="G142" i="1"/>
  <c r="G141" i="1"/>
  <c r="G140" i="1"/>
  <c r="H140" i="1" s="1"/>
  <c r="I140" i="1" s="1"/>
  <c r="G139" i="1"/>
  <c r="H139" i="1" s="1"/>
  <c r="I139" i="1" s="1"/>
  <c r="G138" i="1"/>
  <c r="G137" i="1"/>
  <c r="G136" i="1"/>
  <c r="H136" i="1" s="1"/>
  <c r="I136" i="1" s="1"/>
  <c r="G135" i="1"/>
  <c r="H135" i="1" s="1"/>
  <c r="I135" i="1" s="1"/>
  <c r="G134" i="1"/>
  <c r="G133" i="1"/>
  <c r="G132" i="1"/>
  <c r="G126" i="1"/>
  <c r="G125" i="1"/>
  <c r="G124" i="1"/>
  <c r="G123" i="1"/>
  <c r="H123" i="1" s="1"/>
  <c r="I123" i="1" s="1"/>
  <c r="G122" i="1"/>
  <c r="G120" i="1"/>
  <c r="H120" i="1" s="1"/>
  <c r="G119" i="1"/>
  <c r="H119" i="1" s="1"/>
  <c r="I119" i="1" s="1"/>
  <c r="G118" i="1"/>
  <c r="G117" i="1"/>
  <c r="G116" i="1"/>
  <c r="H116" i="1" s="1"/>
  <c r="G115" i="1"/>
  <c r="H115" i="1" s="1"/>
  <c r="I115" i="1" s="1"/>
  <c r="G114" i="1"/>
  <c r="G113" i="1"/>
  <c r="G112" i="1"/>
  <c r="H112" i="1" s="1"/>
  <c r="G111" i="1"/>
  <c r="H111" i="1" s="1"/>
  <c r="I111" i="1" s="1"/>
  <c r="G110" i="1"/>
  <c r="G109" i="1"/>
  <c r="G108" i="1"/>
  <c r="H108" i="1" s="1"/>
  <c r="G107" i="1"/>
  <c r="G103" i="1"/>
  <c r="G102" i="1"/>
  <c r="G101" i="1"/>
  <c r="H101" i="1" s="1"/>
  <c r="I101" i="1" s="1"/>
  <c r="G100" i="1"/>
  <c r="G99" i="1"/>
  <c r="G98" i="1"/>
  <c r="H98" i="1" s="1"/>
  <c r="G97" i="1"/>
  <c r="G94" i="1"/>
  <c r="H94" i="1" s="1"/>
  <c r="I94" i="1" s="1"/>
  <c r="G93" i="1"/>
  <c r="H93" i="1" s="1"/>
  <c r="I93" i="1" s="1"/>
  <c r="G92" i="1"/>
  <c r="G91" i="1"/>
  <c r="G90" i="1"/>
  <c r="G89" i="1"/>
  <c r="H89" i="1" s="1"/>
  <c r="I89" i="1" s="1"/>
  <c r="G88" i="1"/>
  <c r="G83" i="1"/>
  <c r="H83" i="1" s="1"/>
  <c r="I83" i="1" s="1"/>
  <c r="G82" i="1"/>
  <c r="H82" i="1" s="1"/>
  <c r="I82" i="1" s="1"/>
  <c r="G81" i="1"/>
  <c r="G80" i="1"/>
  <c r="G79" i="1"/>
  <c r="H79" i="1" s="1"/>
  <c r="I79" i="1" s="1"/>
  <c r="G78" i="1"/>
  <c r="H78" i="1" s="1"/>
  <c r="I78" i="1" s="1"/>
  <c r="G77" i="1"/>
  <c r="G75" i="1"/>
  <c r="H75" i="1" s="1"/>
  <c r="I75" i="1" s="1"/>
  <c r="G74" i="1"/>
  <c r="H74" i="1" s="1"/>
  <c r="I74" i="1" s="1"/>
  <c r="G73" i="1"/>
  <c r="G72" i="1"/>
  <c r="G71" i="1"/>
  <c r="H71" i="1" s="1"/>
  <c r="I71" i="1" s="1"/>
  <c r="G70" i="1"/>
  <c r="H70" i="1" s="1"/>
  <c r="I70" i="1" s="1"/>
  <c r="G69" i="1"/>
  <c r="G68" i="1"/>
  <c r="G67" i="1"/>
  <c r="G66" i="1"/>
  <c r="H66" i="1" s="1"/>
  <c r="I66" i="1" s="1"/>
  <c r="G65" i="1"/>
  <c r="G64" i="1"/>
  <c r="G63" i="1"/>
  <c r="G62" i="1"/>
  <c r="G60" i="1"/>
  <c r="G59" i="1"/>
  <c r="H59" i="1" s="1"/>
  <c r="I59" i="1" s="1"/>
  <c r="G58" i="1"/>
  <c r="H58" i="1" s="1"/>
  <c r="I58" i="1" s="1"/>
  <c r="G57" i="1"/>
  <c r="G56" i="1"/>
  <c r="G55" i="1"/>
  <c r="H55" i="1" s="1"/>
  <c r="G54" i="1"/>
  <c r="H54" i="1" s="1"/>
  <c r="I54" i="1" s="1"/>
  <c r="G53" i="1"/>
  <c r="G52" i="1"/>
  <c r="G51" i="1"/>
  <c r="H51" i="1" s="1"/>
  <c r="I51" i="1" s="1"/>
  <c r="G50" i="1"/>
  <c r="H50" i="1" s="1"/>
  <c r="G49" i="1"/>
  <c r="G48" i="1"/>
  <c r="G47" i="1"/>
  <c r="G44" i="1"/>
  <c r="G43" i="1"/>
  <c r="G42" i="1"/>
  <c r="H42" i="1" s="1"/>
  <c r="I42" i="1" s="1"/>
  <c r="G41" i="1"/>
  <c r="H41" i="1" s="1"/>
  <c r="G40" i="1"/>
  <c r="G39" i="1"/>
  <c r="G38" i="1"/>
  <c r="H38" i="1" s="1"/>
  <c r="I38" i="1" s="1"/>
  <c r="G37" i="1"/>
  <c r="H37" i="1" s="1"/>
  <c r="G36" i="1"/>
  <c r="G35" i="1"/>
  <c r="G34" i="1"/>
  <c r="G33" i="1"/>
  <c r="G32" i="1"/>
  <c r="G31" i="1"/>
  <c r="G29" i="1"/>
  <c r="G28" i="1"/>
  <c r="H28" i="1" s="1"/>
  <c r="G27" i="1"/>
  <c r="G26" i="1"/>
  <c r="H26" i="1" s="1"/>
  <c r="I26" i="1" s="1"/>
  <c r="G25" i="1"/>
  <c r="H25" i="1" s="1"/>
  <c r="I25" i="1" s="1"/>
  <c r="G24" i="1"/>
  <c r="H24" i="1" s="1"/>
  <c r="G23" i="1"/>
  <c r="G22" i="1"/>
  <c r="H22" i="1" s="1"/>
  <c r="I22" i="1" s="1"/>
  <c r="G21" i="1"/>
  <c r="G20" i="1"/>
  <c r="G18" i="1"/>
  <c r="G17" i="1"/>
  <c r="G16" i="1"/>
  <c r="G15" i="1"/>
  <c r="G14" i="1"/>
  <c r="G13" i="1"/>
  <c r="G11" i="1"/>
  <c r="H11" i="1" s="1"/>
  <c r="I11" i="1" s="1"/>
  <c r="G10" i="1"/>
  <c r="H10" i="1" s="1"/>
  <c r="I10" i="1" s="1"/>
  <c r="G9" i="1"/>
  <c r="G8" i="1"/>
  <c r="G7" i="1"/>
  <c r="H7" i="1" s="1"/>
  <c r="I7" i="1" s="1"/>
  <c r="G6" i="1"/>
  <c r="G5" i="1"/>
  <c r="G4" i="1"/>
  <c r="H13" i="1" l="1"/>
  <c r="G19" i="1"/>
  <c r="G106" i="1"/>
  <c r="H157" i="1"/>
  <c r="G178" i="1"/>
  <c r="G246" i="1"/>
  <c r="H132" i="1"/>
  <c r="G156" i="1"/>
  <c r="H247" i="1"/>
  <c r="G253" i="1"/>
  <c r="G46" i="1"/>
  <c r="G96" i="1"/>
  <c r="G242" i="1"/>
  <c r="H263" i="1"/>
  <c r="G265" i="1"/>
  <c r="H20" i="1"/>
  <c r="G30" i="1"/>
  <c r="G61" i="1"/>
  <c r="H192" i="1"/>
  <c r="G197" i="1"/>
  <c r="G213" i="1"/>
  <c r="H107" i="1"/>
  <c r="G121" i="1"/>
  <c r="G12" i="1"/>
  <c r="H62" i="1"/>
  <c r="G76" i="1"/>
  <c r="G187" i="1"/>
  <c r="H225" i="1"/>
  <c r="G234" i="1"/>
  <c r="H254" i="1"/>
  <c r="G262" i="1"/>
  <c r="G87" i="1"/>
  <c r="G207" i="1"/>
  <c r="G131" i="1"/>
  <c r="G224" i="1"/>
  <c r="I112" i="1"/>
  <c r="F10" i="18"/>
  <c r="D12" i="4" s="1"/>
  <c r="I225" i="1"/>
  <c r="H47" i="1"/>
  <c r="I120" i="1"/>
  <c r="I55" i="1"/>
  <c r="G4" i="18"/>
  <c r="E4" i="17"/>
  <c r="E6" i="17" s="1"/>
  <c r="E8" i="17" s="1"/>
  <c r="E10" i="4" s="1"/>
  <c r="D8" i="16"/>
  <c r="D9" i="4" s="1"/>
  <c r="E8" i="16"/>
  <c r="E9" i="4" s="1"/>
  <c r="H14" i="1"/>
  <c r="I14" i="1" s="1"/>
  <c r="H21" i="1"/>
  <c r="I21" i="1" s="1"/>
  <c r="H9" i="1"/>
  <c r="I9" i="1" s="1"/>
  <c r="H18" i="1"/>
  <c r="I18" i="1" s="1"/>
  <c r="H102" i="1"/>
  <c r="I102" i="1" s="1"/>
  <c r="H6" i="1"/>
  <c r="I6" i="1" s="1"/>
  <c r="H29" i="1"/>
  <c r="I29" i="1" s="1"/>
  <c r="H67" i="1"/>
  <c r="I67" i="1" s="1"/>
  <c r="H205" i="1"/>
  <c r="I205" i="1" s="1"/>
  <c r="H222" i="1"/>
  <c r="I222" i="1" s="1"/>
  <c r="H34" i="1"/>
  <c r="I34" i="1" s="1"/>
  <c r="H124" i="1"/>
  <c r="I124" i="1" s="1"/>
  <c r="H181" i="1"/>
  <c r="I181" i="1" s="1"/>
  <c r="H63" i="1"/>
  <c r="I63" i="1" s="1"/>
  <c r="H90" i="1"/>
  <c r="I90" i="1" s="1"/>
  <c r="I108" i="1"/>
  <c r="I116" i="1"/>
  <c r="I210" i="1"/>
  <c r="H214" i="1"/>
  <c r="I218" i="1"/>
  <c r="H221" i="1"/>
  <c r="I221" i="1" s="1"/>
  <c r="I230" i="1"/>
  <c r="H5" i="1"/>
  <c r="I5" i="1" s="1"/>
  <c r="H17" i="1"/>
  <c r="I17" i="1" s="1"/>
  <c r="H33" i="1"/>
  <c r="I33" i="1" s="1"/>
  <c r="I98" i="1"/>
  <c r="I201" i="1"/>
  <c r="I226" i="1"/>
  <c r="I263" i="1"/>
  <c r="H44" i="1"/>
  <c r="I44" i="1" s="1"/>
  <c r="H40" i="1"/>
  <c r="I40" i="1" s="1"/>
  <c r="H73" i="1"/>
  <c r="I73" i="1" s="1"/>
  <c r="H92" i="1"/>
  <c r="I92" i="1" s="1"/>
  <c r="H141" i="1"/>
  <c r="I141" i="1" s="1"/>
  <c r="H163" i="1"/>
  <c r="I163" i="1" s="1"/>
  <c r="H180" i="1"/>
  <c r="I180" i="1" s="1"/>
  <c r="H240" i="1"/>
  <c r="I240" i="1" s="1"/>
  <c r="I24" i="1"/>
  <c r="H81" i="1"/>
  <c r="I81" i="1" s="1"/>
  <c r="H137" i="1"/>
  <c r="I137" i="1" s="1"/>
  <c r="H153" i="1"/>
  <c r="I153" i="1" s="1"/>
  <c r="H4" i="1"/>
  <c r="H8" i="1"/>
  <c r="I8" i="1" s="1"/>
  <c r="I13" i="1"/>
  <c r="H16" i="1"/>
  <c r="I16" i="1" s="1"/>
  <c r="H15" i="1"/>
  <c r="H36" i="1"/>
  <c r="I36" i="1" s="1"/>
  <c r="I41" i="1"/>
  <c r="H49" i="1"/>
  <c r="I49" i="1" s="1"/>
  <c r="H57" i="1"/>
  <c r="I57" i="1" s="1"/>
  <c r="I62" i="1"/>
  <c r="I76" i="1" s="1"/>
  <c r="H69" i="1"/>
  <c r="I69" i="1" s="1"/>
  <c r="H77" i="1"/>
  <c r="H88" i="1"/>
  <c r="H97" i="1"/>
  <c r="H145" i="1"/>
  <c r="I145" i="1" s="1"/>
  <c r="I157" i="1"/>
  <c r="H167" i="1"/>
  <c r="I167" i="1" s="1"/>
  <c r="I20" i="1"/>
  <c r="I28" i="1"/>
  <c r="H53" i="1"/>
  <c r="I53" i="1" s="1"/>
  <c r="H159" i="1"/>
  <c r="H175" i="1"/>
  <c r="I175" i="1" s="1"/>
  <c r="H23" i="1"/>
  <c r="H27" i="1"/>
  <c r="I27" i="1" s="1"/>
  <c r="H32" i="1"/>
  <c r="I32" i="1" s="1"/>
  <c r="I37" i="1"/>
  <c r="I50" i="1"/>
  <c r="H65" i="1"/>
  <c r="I65" i="1" s="1"/>
  <c r="H133" i="1"/>
  <c r="I133" i="1" s="1"/>
  <c r="H149" i="1"/>
  <c r="I149" i="1" s="1"/>
  <c r="H171" i="1"/>
  <c r="I171" i="1" s="1"/>
  <c r="H184" i="1"/>
  <c r="I184" i="1" s="1"/>
  <c r="H236" i="1"/>
  <c r="I236" i="1" s="1"/>
  <c r="H245" i="1"/>
  <c r="I245" i="1" s="1"/>
  <c r="H99" i="1"/>
  <c r="I99" i="1" s="1"/>
  <c r="H103" i="1"/>
  <c r="I103" i="1" s="1"/>
  <c r="H109" i="1"/>
  <c r="I109" i="1" s="1"/>
  <c r="H113" i="1"/>
  <c r="H117" i="1"/>
  <c r="I117" i="1" s="1"/>
  <c r="H125" i="1"/>
  <c r="I125" i="1" s="1"/>
  <c r="H198" i="1"/>
  <c r="H202" i="1"/>
  <c r="I202" i="1" s="1"/>
  <c r="H211" i="1"/>
  <c r="I211" i="1" s="1"/>
  <c r="H215" i="1"/>
  <c r="I215" i="1" s="1"/>
  <c r="H219" i="1"/>
  <c r="I219" i="1" s="1"/>
  <c r="H223" i="1"/>
  <c r="I223" i="1" s="1"/>
  <c r="H227" i="1"/>
  <c r="I227" i="1" s="1"/>
  <c r="H231" i="1"/>
  <c r="I231" i="1" s="1"/>
  <c r="I237" i="1"/>
  <c r="I241" i="1"/>
  <c r="H264" i="1"/>
  <c r="H31" i="1"/>
  <c r="H35" i="1"/>
  <c r="I35" i="1" s="1"/>
  <c r="H39" i="1"/>
  <c r="I39" i="1" s="1"/>
  <c r="H43" i="1"/>
  <c r="I43" i="1" s="1"/>
  <c r="H48" i="1"/>
  <c r="I48" i="1" s="1"/>
  <c r="H52" i="1"/>
  <c r="I52" i="1" s="1"/>
  <c r="H56" i="1"/>
  <c r="I56" i="1" s="1"/>
  <c r="H60" i="1"/>
  <c r="I60" i="1" s="1"/>
  <c r="H64" i="1"/>
  <c r="I64" i="1" s="1"/>
  <c r="H68" i="1"/>
  <c r="I68" i="1" s="1"/>
  <c r="H72" i="1"/>
  <c r="I72" i="1" s="1"/>
  <c r="H80" i="1"/>
  <c r="I80" i="1" s="1"/>
  <c r="H91" i="1"/>
  <c r="I91" i="1" s="1"/>
  <c r="I107" i="1"/>
  <c r="H134" i="1"/>
  <c r="I134" i="1" s="1"/>
  <c r="H138" i="1"/>
  <c r="I138" i="1" s="1"/>
  <c r="H142" i="1"/>
  <c r="I142" i="1" s="1"/>
  <c r="H146" i="1"/>
  <c r="I146" i="1" s="1"/>
  <c r="H150" i="1"/>
  <c r="I150" i="1" s="1"/>
  <c r="H160" i="1"/>
  <c r="I160" i="1" s="1"/>
  <c r="H164" i="1"/>
  <c r="I164" i="1" s="1"/>
  <c r="H168" i="1"/>
  <c r="I168" i="1" s="1"/>
  <c r="H172" i="1"/>
  <c r="I172" i="1" s="1"/>
  <c r="H176" i="1"/>
  <c r="I176" i="1" s="1"/>
  <c r="H189" i="1"/>
  <c r="I189" i="1" s="1"/>
  <c r="H193" i="1"/>
  <c r="I193" i="1" s="1"/>
  <c r="H248" i="1"/>
  <c r="H252" i="1"/>
  <c r="I252" i="1" s="1"/>
  <c r="H256" i="1"/>
  <c r="H260" i="1"/>
  <c r="I260" i="1" s="1"/>
  <c r="H100" i="1"/>
  <c r="I100" i="1" s="1"/>
  <c r="H110" i="1"/>
  <c r="I110" i="1" s="1"/>
  <c r="H114" i="1"/>
  <c r="I114" i="1" s="1"/>
  <c r="H118" i="1"/>
  <c r="I118" i="1" s="1"/>
  <c r="H122" i="1"/>
  <c r="H126" i="1"/>
  <c r="I126" i="1" s="1"/>
  <c r="H179" i="1"/>
  <c r="H183" i="1"/>
  <c r="I183" i="1" s="1"/>
  <c r="I190" i="1"/>
  <c r="I194" i="1"/>
  <c r="H199" i="1"/>
  <c r="I199" i="1" s="1"/>
  <c r="H203" i="1"/>
  <c r="I203" i="1" s="1"/>
  <c r="H208" i="1"/>
  <c r="H213" i="1" s="1"/>
  <c r="H212" i="1"/>
  <c r="I212" i="1" s="1"/>
  <c r="H216" i="1"/>
  <c r="I216" i="1" s="1"/>
  <c r="H220" i="1"/>
  <c r="I220" i="1" s="1"/>
  <c r="H228" i="1"/>
  <c r="I228" i="1" s="1"/>
  <c r="H232" i="1"/>
  <c r="I232" i="1" s="1"/>
  <c r="H244" i="1"/>
  <c r="I244" i="1" s="1"/>
  <c r="I249" i="1"/>
  <c r="I257" i="1"/>
  <c r="I261" i="1"/>
  <c r="H188" i="1"/>
  <c r="H191" i="1" s="1"/>
  <c r="H235" i="1"/>
  <c r="H242" i="1" s="1"/>
  <c r="H243" i="1"/>
  <c r="H246" i="1" s="1"/>
  <c r="H121" i="1" l="1"/>
  <c r="I247" i="1"/>
  <c r="H253" i="1"/>
  <c r="I192" i="1"/>
  <c r="I197" i="1" s="1"/>
  <c r="H197" i="1"/>
  <c r="I132" i="1"/>
  <c r="I156" i="1" s="1"/>
  <c r="H156" i="1"/>
  <c r="H187" i="1"/>
  <c r="I31" i="1"/>
  <c r="I46" i="1" s="1"/>
  <c r="H46" i="1"/>
  <c r="I178" i="1"/>
  <c r="I254" i="1"/>
  <c r="I262" i="1" s="1"/>
  <c r="H262" i="1"/>
  <c r="H131" i="1"/>
  <c r="H106" i="1"/>
  <c r="H224" i="1"/>
  <c r="H234" i="1"/>
  <c r="H30" i="1"/>
  <c r="H178" i="1"/>
  <c r="H96" i="1"/>
  <c r="H12" i="1"/>
  <c r="I47" i="1"/>
  <c r="I61" i="1" s="1"/>
  <c r="H61" i="1"/>
  <c r="G266" i="1"/>
  <c r="C5" i="4" s="1"/>
  <c r="H207" i="1"/>
  <c r="H87" i="1"/>
  <c r="I234" i="1"/>
  <c r="H265" i="1"/>
  <c r="I121" i="1"/>
  <c r="H76" i="1"/>
  <c r="H19" i="1"/>
  <c r="G10" i="18"/>
  <c r="E12" i="4" s="1"/>
  <c r="I179" i="1"/>
  <c r="I187" i="1" s="1"/>
  <c r="I208" i="1"/>
  <c r="I213" i="1" s="1"/>
  <c r="I88" i="1"/>
  <c r="I96" i="1" s="1"/>
  <c r="I214" i="1"/>
  <c r="I224" i="1" s="1"/>
  <c r="I198" i="1"/>
  <c r="I207" i="1" s="1"/>
  <c r="I264" i="1"/>
  <c r="I265" i="1" s="1"/>
  <c r="I97" i="1"/>
  <c r="I106" i="1" s="1"/>
  <c r="I77" i="1"/>
  <c r="I87" i="1" s="1"/>
  <c r="I15" i="1"/>
  <c r="I19" i="1" s="1"/>
  <c r="I235" i="1"/>
  <c r="I242" i="1" s="1"/>
  <c r="I256" i="1"/>
  <c r="I248" i="1"/>
  <c r="I122" i="1"/>
  <c r="I131" i="1" s="1"/>
  <c r="I113" i="1"/>
  <c r="I23" i="1"/>
  <c r="I30" i="1" s="1"/>
  <c r="I159" i="1"/>
  <c r="I188" i="1"/>
  <c r="I191" i="1" s="1"/>
  <c r="I243" i="1"/>
  <c r="I246" i="1" s="1"/>
  <c r="I4" i="1"/>
  <c r="I12" i="1" s="1"/>
  <c r="I253" i="1" l="1"/>
  <c r="I266" i="1"/>
  <c r="E5" i="4" s="1"/>
  <c r="H266" i="1"/>
  <c r="D5" i="4" s="1"/>
  <c r="F5" i="14" l="1"/>
  <c r="F6" i="14"/>
  <c r="G6" i="14" s="1"/>
  <c r="F7" i="14"/>
  <c r="G7" i="14" s="1"/>
  <c r="F10" i="14"/>
  <c r="F9" i="14"/>
  <c r="G9" i="14" s="1"/>
  <c r="F8" i="14"/>
  <c r="G8" i="14" s="1"/>
  <c r="F7" i="9"/>
  <c r="F6" i="9"/>
  <c r="F5" i="9"/>
  <c r="F7" i="10"/>
  <c r="F6" i="10"/>
  <c r="F5" i="10"/>
  <c r="F6" i="8"/>
  <c r="F5" i="8"/>
  <c r="F4" i="8"/>
  <c r="H6" i="14" l="1"/>
  <c r="F7" i="8"/>
  <c r="G5" i="8"/>
  <c r="H5" i="8" s="1"/>
  <c r="G6" i="8"/>
  <c r="H6" i="8" s="1"/>
  <c r="G5" i="9"/>
  <c r="G6" i="9"/>
  <c r="H6" i="9" s="1"/>
  <c r="G7" i="9"/>
  <c r="H7" i="9" s="1"/>
  <c r="G4" i="8"/>
  <c r="G10" i="14"/>
  <c r="H10" i="14" s="1"/>
  <c r="H9" i="14"/>
  <c r="H8" i="14"/>
  <c r="G5" i="14"/>
  <c r="F11" i="14"/>
  <c r="H7" i="14"/>
  <c r="G5" i="10"/>
  <c r="G6" i="10"/>
  <c r="H6" i="10" s="1"/>
  <c r="G7" i="10"/>
  <c r="H7" i="10" s="1"/>
  <c r="F8" i="9"/>
  <c r="C7" i="4" s="1"/>
  <c r="F8" i="10"/>
  <c r="C11" i="4" s="1"/>
  <c r="C4" i="4"/>
  <c r="G7" i="8" l="1"/>
  <c r="D4" i="4" s="1"/>
  <c r="H4" i="8"/>
  <c r="H7" i="8" s="1"/>
  <c r="E4" i="4" s="1"/>
  <c r="G8" i="9"/>
  <c r="D7" i="4" s="1"/>
  <c r="H5" i="9"/>
  <c r="H8" i="9" s="1"/>
  <c r="E7" i="4" s="1"/>
  <c r="G11" i="14"/>
  <c r="H5" i="14"/>
  <c r="H11" i="14" s="1"/>
  <c r="G8" i="10"/>
  <c r="D11" i="4" s="1"/>
  <c r="H5" i="10"/>
  <c r="H8" i="10" s="1"/>
  <c r="E11" i="4" s="1"/>
  <c r="F6" i="2"/>
  <c r="F7" i="2"/>
  <c r="G7" i="2" l="1"/>
  <c r="H7" i="2" s="1"/>
  <c r="G6" i="2"/>
  <c r="H6" i="2" s="1"/>
  <c r="F8" i="2"/>
  <c r="C6" i="4" s="1"/>
  <c r="C13" i="4" s="1"/>
  <c r="H5" i="2"/>
  <c r="G8" i="2" l="1"/>
  <c r="D6" i="4" s="1"/>
  <c r="D13" i="4" s="1"/>
  <c r="H8" i="2"/>
  <c r="E6" i="4" s="1"/>
  <c r="E13" i="4" s="1"/>
</calcChain>
</file>

<file path=xl/sharedStrings.xml><?xml version="1.0" encoding="utf-8"?>
<sst xmlns="http://schemas.openxmlformats.org/spreadsheetml/2006/main" count="1001" uniqueCount="585">
  <si>
    <t>ΚΑΤΗΓΟΡΙΑ ΔΑΠΑΝΗΣ</t>
  </si>
  <si>
    <t>Α/Α</t>
  </si>
  <si>
    <t>ΠΟΣΟΤΗΤΑ</t>
  </si>
  <si>
    <t>ΣΥΝΟΛΟ</t>
  </si>
  <si>
    <t>ΦΠΑ</t>
  </si>
  <si>
    <t>ΣΥΝΟΛΙΚΟ ΚΟΣΤΟΣ</t>
  </si>
  <si>
    <t>ΕΡΓΑ ΥΠΟΔΟΜΗΣ</t>
  </si>
  <si>
    <t>Ισοπεδώσεις-Διαμορφώσεις</t>
  </si>
  <si>
    <t>ΚΑ</t>
  </si>
  <si>
    <t>Σύνδεση με δίκτυο ύδρευσης</t>
  </si>
  <si>
    <t>Σύνδεση με δίκτυο αποχέτευσης</t>
  </si>
  <si>
    <t>Άλλο</t>
  </si>
  <si>
    <t>μ</t>
  </si>
  <si>
    <t>Εσωτερική οδοποιία</t>
  </si>
  <si>
    <t>Αίθριος (αύλειος) χώρος</t>
  </si>
  <si>
    <t>ΧΩΜΑΤΟΥΡΓΙΚΑ</t>
  </si>
  <si>
    <t>ΚΑΘΑΙΡΕΣΕΙΣ</t>
  </si>
  <si>
    <t>τεμ</t>
  </si>
  <si>
    <t>μ.μ.</t>
  </si>
  <si>
    <t>Μανδύας χυτού σκυροδέματος</t>
  </si>
  <si>
    <t>ΤΟΙΧΟΠΟΙΪΕΣ</t>
  </si>
  <si>
    <t>μ2</t>
  </si>
  <si>
    <t xml:space="preserve">Αρμολογήματα ακατέργαστων όψεων λιθοδομών  </t>
  </si>
  <si>
    <t>ΕΠΕΝΔΥΣΕΙΣ ΤΟΙΧΩΝ</t>
  </si>
  <si>
    <t>Με πλακίδια πορσελάνης</t>
  </si>
  <si>
    <t>Με λίθινες πλάκες</t>
  </si>
  <si>
    <t>Με λωρίδες δρυός</t>
  </si>
  <si>
    <t>10.01</t>
  </si>
  <si>
    <t>10.02</t>
  </si>
  <si>
    <t>10.03</t>
  </si>
  <si>
    <t>10.04</t>
  </si>
  <si>
    <t>11.01</t>
  </si>
  <si>
    <t>11.02</t>
  </si>
  <si>
    <t>ΚΛΙΜΑΚΕΣ</t>
  </si>
  <si>
    <t>12.01</t>
  </si>
  <si>
    <t>12.02</t>
  </si>
  <si>
    <t>14.01</t>
  </si>
  <si>
    <t>14.02</t>
  </si>
  <si>
    <t>14.03</t>
  </si>
  <si>
    <t>ΕΠΙΚΑΛΥΨΕΙΣ</t>
  </si>
  <si>
    <t>15.01</t>
  </si>
  <si>
    <t>15.02</t>
  </si>
  <si>
    <t>16.01</t>
  </si>
  <si>
    <t>16.02</t>
  </si>
  <si>
    <t>16.03</t>
  </si>
  <si>
    <t>Από κιγκλίδωμα σιδερένιο</t>
  </si>
  <si>
    <t>16.04</t>
  </si>
  <si>
    <t>Από κιγκλίδωμα αλουμινίου</t>
  </si>
  <si>
    <t>16.05</t>
  </si>
  <si>
    <t>Από κιγκλίδωμα ξύλινο</t>
  </si>
  <si>
    <t>ΧΡΩΜΑΤΙΣΜΟΙ</t>
  </si>
  <si>
    <t>17.01</t>
  </si>
  <si>
    <t>17.02</t>
  </si>
  <si>
    <t>17.03</t>
  </si>
  <si>
    <t>17.04</t>
  </si>
  <si>
    <t>17.05</t>
  </si>
  <si>
    <t>17.06</t>
  </si>
  <si>
    <t>18.01</t>
  </si>
  <si>
    <t>18.02</t>
  </si>
  <si>
    <t>18.03</t>
  </si>
  <si>
    <t>ΕΙΔΗ ΥΓΙΕΙΝΗΣ</t>
  </si>
  <si>
    <t>19.01</t>
  </si>
  <si>
    <t>19.02</t>
  </si>
  <si>
    <t>20.01</t>
  </si>
  <si>
    <t>20.02</t>
  </si>
  <si>
    <t>21.01</t>
  </si>
  <si>
    <t>21.02</t>
  </si>
  <si>
    <t>23.01</t>
  </si>
  <si>
    <t>23.02</t>
  </si>
  <si>
    <t xml:space="preserve">ΓΕΝΙΚΟ ΣΥΝΟΛΟ </t>
  </si>
  <si>
    <t>ΠΕΡΙΓΡΑΦΗ ΕΞΟΠΛΙΣΜΟΥ</t>
  </si>
  <si>
    <t>(Είδος, τύπος, τεχνικά χαρακτηριστικά)</t>
  </si>
  <si>
    <t xml:space="preserve">ΠΟΣΟΤΗΤΑ </t>
  </si>
  <si>
    <t>ΤΙΜΗ ΜΟΝΑΔΑΣ</t>
  </si>
  <si>
    <t>ΚΟΣΤΟΣ</t>
  </si>
  <si>
    <t>ΛΟΙΠΟΣ ΕΞΟΠΛΙΣΜΟΣ</t>
  </si>
  <si>
    <t>ΜΕΛΕΤΕΣ</t>
  </si>
  <si>
    <t>ΠΕΡΙΓΡΑΦΗ ΕΝΕΡΓΕΙΑΣ</t>
  </si>
  <si>
    <t>Τεχνικές μελέτες (να αναφερθούν αναλυτικά)</t>
  </si>
  <si>
    <t>Μελέτες Περιβαλλοντικών Επιπτώσεων</t>
  </si>
  <si>
    <t>Έκδοση οικοδομικής άδειας</t>
  </si>
  <si>
    <t>Σωληνώσεις για σύνδεση με δίκτυο ύδρευσης</t>
  </si>
  <si>
    <t>Σωληνώσεις για σύνδεση με δίκτυο αποχέτευσης</t>
  </si>
  <si>
    <t xml:space="preserve">Περίφραξη με συρματόπλεγμα και πασάλους κάθε 2-2,5 μ, ύψους 1,5-2,5μ </t>
  </si>
  <si>
    <t>Περίφραξη με σενάζ 20 εκατοστά, πασσάλους και πλέγμα</t>
  </si>
  <si>
    <t>Περίφραξη συμπαγής με πλέγμα (1,00 μ beton)</t>
  </si>
  <si>
    <t>Επιφάνειες εμφανούς σκυροδέματος</t>
  </si>
  <si>
    <t>10.05</t>
  </si>
  <si>
    <t>15.03</t>
  </si>
  <si>
    <t>15.04</t>
  </si>
  <si>
    <t>15.05</t>
  </si>
  <si>
    <t>15.06</t>
  </si>
  <si>
    <t>19.03</t>
  </si>
  <si>
    <t>20.03</t>
  </si>
  <si>
    <t>μμ</t>
  </si>
  <si>
    <t>21.03</t>
  </si>
  <si>
    <t>kcal</t>
  </si>
  <si>
    <t>21.04</t>
  </si>
  <si>
    <t>BTU</t>
  </si>
  <si>
    <t xml:space="preserve">Βιομηχανοστάσιο - Αποθήκη με μεταλλικό φέροντα οργανισμό, με πλαγιοκάλυψη και επικάλυψη (στέγη) από panels (τύπου σάντουιτς με θερμομονωτικό - ηχομονωτικό υλικό ενδιάμεσα πάχους 5cm) </t>
  </si>
  <si>
    <t xml:space="preserve">Γραφεία με μεταλλικό φέροντα οργανισμό, με πλαγιοκάλυψη και επικάλυψη (στέγη) από panels (τύπου σάντουιτς με θερμομονωτικό - ηχομονωτικό υλικό ενδιάμεσα πάχους 5cm) </t>
  </si>
  <si>
    <t>Πλήρης κατασκευή μεταλλικού κτιρίου ύψους μέχρι και 5 μέτρα</t>
  </si>
  <si>
    <t>Πλήρης κατασκευή μεταλλικού κτιρίου ύψους από 5 μέχρι και 7 μέτρα</t>
  </si>
  <si>
    <t>Πλήρης κατασκευή μεταλλικού κτιρίου ύψους από 7 μέχρι και 10 μέτρα</t>
  </si>
  <si>
    <t>Πλήρης κατασκευή βατού μεταλλικού παταριού εντός μεταλλικού κτιρίου (περιλαμβάνεται πλαγιοκάλυψη και βατή κατασκευή οροφής παταριού)</t>
  </si>
  <si>
    <t xml:space="preserve">ΠΕΡΙΓΡΑΦΗ </t>
  </si>
  <si>
    <r>
      <t>Μ.Μ. (m</t>
    </r>
    <r>
      <rPr>
        <b/>
        <vertAlign val="superscript"/>
        <sz val="11"/>
        <rFont val="Calibri"/>
        <family val="2"/>
        <charset val="161"/>
        <scheme val="minor"/>
      </rPr>
      <t>2</t>
    </r>
    <r>
      <rPr>
        <b/>
        <sz val="11"/>
        <rFont val="Calibri"/>
        <family val="2"/>
        <charset val="161"/>
        <scheme val="minor"/>
      </rPr>
      <t>, στρεμ. κ.λπ.)</t>
    </r>
  </si>
  <si>
    <r>
      <t>Μ.Μ. (π.χ. τεμ, m</t>
    </r>
    <r>
      <rPr>
        <b/>
        <vertAlign val="superscript"/>
        <sz val="11"/>
        <rFont val="Calibri"/>
        <family val="2"/>
        <charset val="161"/>
        <scheme val="minor"/>
      </rPr>
      <t>2</t>
    </r>
    <r>
      <rPr>
        <b/>
        <sz val="11"/>
        <rFont val="Calibri"/>
        <family val="2"/>
        <charset val="161"/>
        <scheme val="minor"/>
      </rPr>
      <t>, m</t>
    </r>
    <r>
      <rPr>
        <b/>
        <vertAlign val="superscript"/>
        <sz val="11"/>
        <rFont val="Calibri"/>
        <family val="2"/>
        <charset val="161"/>
        <scheme val="minor"/>
      </rPr>
      <t>3</t>
    </r>
    <r>
      <rPr>
        <b/>
        <sz val="11"/>
        <rFont val="Calibri"/>
        <family val="2"/>
        <charset val="161"/>
        <scheme val="minor"/>
      </rPr>
      <t>, κ.λπ.)</t>
    </r>
  </si>
  <si>
    <t>Μ.Μ. (τεμάχια)</t>
  </si>
  <si>
    <t>ΠΑΡΑΠΟΜΠΗ ΣΕ ΠΡΟΣΦΟΡΕΣ</t>
  </si>
  <si>
    <t>Μ.Μ. (π.χ. τεμ, κ.λπ.)</t>
  </si>
  <si>
    <t>Άλλες (να αναφερθούν αναλυτικά)</t>
  </si>
  <si>
    <t>ΣΥΝΟΛΙΚΟ ΚΟΣΤΟΣ ΠΡΑΞΗΣ</t>
  </si>
  <si>
    <t xml:space="preserve">ΠΕΡΙΓΡΑΦΗ ΕΡΓΑΣΙΩΝ </t>
  </si>
  <si>
    <t>Σε μήνες</t>
  </si>
  <si>
    <t>Ι</t>
  </si>
  <si>
    <t>Φ</t>
  </si>
  <si>
    <t>Μ</t>
  </si>
  <si>
    <t>Α</t>
  </si>
  <si>
    <t>Σ</t>
  </si>
  <si>
    <t>Ο</t>
  </si>
  <si>
    <t>Ν</t>
  </si>
  <si>
    <t>Δ</t>
  </si>
  <si>
    <t>ΓΕΝΙΚΟ ΣΥΝΟΛΟ</t>
  </si>
  <si>
    <t xml:space="preserve">Μ.Μ. </t>
  </si>
  <si>
    <t>ΔΑΠΑΝΕΣ ΓΙΑ ΑΠΟΚΤΗΣΗ ΓΗΣ</t>
  </si>
  <si>
    <t>ΟΜΑΔΑ</t>
  </si>
  <si>
    <t>ΕΡΓΑΣΙΑ</t>
  </si>
  <si>
    <t>ΜΟΝΑΔΑ ΜΕΤΡΗΣΗΣ</t>
  </si>
  <si>
    <t>ΑΞΙΑ ΕΡΓΑΣΙΑΣ</t>
  </si>
  <si>
    <t>ΕΥ.01</t>
  </si>
  <si>
    <t>μ3</t>
  </si>
  <si>
    <t>ΕΥ.02</t>
  </si>
  <si>
    <t>Σύνδεση με δίκτυο ηλεκτρικής ενέργειας</t>
  </si>
  <si>
    <t>ΕΥ.03</t>
  </si>
  <si>
    <t>Σύνδεση με δίκτυο τηλεφωνίας</t>
  </si>
  <si>
    <t>ΕΥ.04</t>
  </si>
  <si>
    <t>ΕΥ.05</t>
  </si>
  <si>
    <t>ΕΥ.06</t>
  </si>
  <si>
    <t>ΕΥ.07</t>
  </si>
  <si>
    <t>ΕΥ.08</t>
  </si>
  <si>
    <t xml:space="preserve">ΣΥΝΟΛΟ ΟΜΑΔΑΣ </t>
  </si>
  <si>
    <t>ΕΡΓΑ ΠΕΡΙΒΑΛΛΟΝΤΟΣ ΧΩΡΟΥ</t>
  </si>
  <si>
    <t>ΕΠ.01</t>
  </si>
  <si>
    <t>ΕΠ.02</t>
  </si>
  <si>
    <t>ΕΠ.03</t>
  </si>
  <si>
    <t>ΕΠ.04</t>
  </si>
  <si>
    <t>ΕΠ.05</t>
  </si>
  <si>
    <t>ΕΠ.06</t>
  </si>
  <si>
    <t>1.01</t>
  </si>
  <si>
    <t>Γενικές εκσκαφές γαιώδεις, με αποκομιδή, μεταφορά και επεξεργασία μπαζών (με μηχανικά μέσα)</t>
  </si>
  <si>
    <t>1.02</t>
  </si>
  <si>
    <t>Γενικές εκσκαφές ημιβραχώδεις, με αποκομιδή, μεταφορά και επεξεργασία μπαζών (με μηχανικά μέσα)</t>
  </si>
  <si>
    <t>1.03</t>
  </si>
  <si>
    <t>Γενικές εκσκαφές βραχώδεις, με αποκομιδή, μεταφορά και επεξεργασία μπαζών (με μηχανικά μέσα)</t>
  </si>
  <si>
    <t>1.04</t>
  </si>
  <si>
    <t>Γενικές εκσκαφές γαιώδεις, με αποκομιδή, μεταφορά και επεξεργασία μπαζών (χωρίς μηχανικά μέσα)</t>
  </si>
  <si>
    <t>1.05</t>
  </si>
  <si>
    <t>Γενικές εκσκαφές ημιβραχώδεις, με αποκομιδή, μεταφορά και επεξεργασία μπαζών (χωρίς μηχανικά μέσα)</t>
  </si>
  <si>
    <t>1.06</t>
  </si>
  <si>
    <t>Γενικές εκσκαφές βραχώδεις, με αποκομιδή, μεταφορά και επεξεργασία μπαζών (χωρίς μηχανικά μέσα)</t>
  </si>
  <si>
    <t>1.07</t>
  </si>
  <si>
    <t>Επιχώσεις με προϊόντα εκσκαφής (με μηχανικά μέσα, για οικοδομικά έργα)</t>
  </si>
  <si>
    <t>1.08</t>
  </si>
  <si>
    <t>Επιχώσεις μικρής κλίμακας χωρίς μηχανικά μέσα</t>
  </si>
  <si>
    <t>1.09</t>
  </si>
  <si>
    <t>Ειδικές επιχώσεις (σκύρα, 3Α κ.λπ.)</t>
  </si>
  <si>
    <t>1.10</t>
  </si>
  <si>
    <t>2.01</t>
  </si>
  <si>
    <t>Καθαίρεση ξύλινων ή μεταλλικών στεγών οποιουδήποτε τύπου (περιλαμβανομένων των επικαλύψεων από οποιοδήποτε υλικό) με αποκομιδή, μεταφορά και επεξεργασία μπαζών</t>
  </si>
  <si>
    <t>2.02</t>
  </si>
  <si>
    <t>Καθαίρεση πλινθοδομής οποιουδήποτε τύπου, επιχρισμένης ή μη, με αποκομιδή, μεταφορά και επεξεργασία μπαζών</t>
  </si>
  <si>
    <t>2.03</t>
  </si>
  <si>
    <t>Καθαίρεση λιθοδομής οποιουδήποτε τύπου, επιχρισμένης ή μη, με αποκομιδή, μεταφορά και επεξεργασία μπαζών</t>
  </si>
  <si>
    <t>2.04</t>
  </si>
  <si>
    <t>Καθαιρέσεις άοπλου σκυροδέματος μεμονωμένες, με αδιατάρακτες κοπές κτλ, μέχρι 1.00 m3 ανά θέση</t>
  </si>
  <si>
    <t>2.05</t>
  </si>
  <si>
    <t>Καθαιρέσεις οπλισμένου σκυροδέματος με αδιατάρακτη κοπή, με αποκομιδή, μεταφορά και επεξεργασία μπαζών</t>
  </si>
  <si>
    <t>μ X εκ.</t>
  </si>
  <si>
    <t>2.06</t>
  </si>
  <si>
    <t>Καθαιρέσεις άοπλου σκυροδέματος γενικές, με αποκομιδή, μεταφορά και επεξεργασία μπαζών</t>
  </si>
  <si>
    <t>2.07</t>
  </si>
  <si>
    <t>Καθαιρέσεις οπλισμένου σκυροδέματος γενικές, με αποκομιδή, μεταφορά και επεξεργασία μπαζών</t>
  </si>
  <si>
    <t>2.08</t>
  </si>
  <si>
    <t>Καθαίρεση επιχρισμάτων, με αποκομιδή, μεταφορά και επεξεργασία μπαζών</t>
  </si>
  <si>
    <t>2.09</t>
  </si>
  <si>
    <t>2.10</t>
  </si>
  <si>
    <t>2.11</t>
  </si>
  <si>
    <t>Καθαίρεση κουφωμάτων (ξύλινων, σιδηρών, αλουμινίου κτλ.) χωρίς προσοχή για την διατήρηση των κουφωμάτων, με αποκομιδή, μεταφορά και επεξεργασία μπαζών</t>
  </si>
  <si>
    <t>2.12</t>
  </si>
  <si>
    <t>Καθαίρεση πλακιδίων τοίχου, με αποκομιδή, μεταφορά και επεξεργασία μπαζών</t>
  </si>
  <si>
    <t>2.13</t>
  </si>
  <si>
    <t>Καθαίρεση δαπέδων από πλακίδια κεραμικά ή πορσελάνης, μαρμάρινων δαπέδων, δαπέδων από τσιμεντοκονία κτλ.με αποκομιδή, μεταφορά και επεξεργασία μπαζών</t>
  </si>
  <si>
    <t>2.14</t>
  </si>
  <si>
    <t xml:space="preserve">ΣΚΥΡΟΔΕΜΑΤΑ </t>
  </si>
  <si>
    <t>3.01</t>
  </si>
  <si>
    <t>Σκυρόδεμα καθαριότητας - εξισωτικές στρώσεις - στρώσεις κλίσεων κτλ. από σκυρόδεμα C12/15</t>
  </si>
  <si>
    <t>3.02</t>
  </si>
  <si>
    <t>Άοπλο ή ελαφρά οπλισμένο σκυρόδεμα δαπέδων επί εδάφους, πεζοδρομίων κτλ. κατηγορίας μέχρι C20/25</t>
  </si>
  <si>
    <t>3.03</t>
  </si>
  <si>
    <t xml:space="preserve">Οπλισμένο σκυρόδεμα </t>
  </si>
  <si>
    <t>3.04</t>
  </si>
  <si>
    <t>3.05</t>
  </si>
  <si>
    <t>Μανδύας ή ενίσχυση τοιχοποιίας με εκτοξευόμενο σκυρόδεμα</t>
  </si>
  <si>
    <t>3.06</t>
  </si>
  <si>
    <t>Οπλισμένο σκυρόδεμα C20/25 σε ανακαινίσεις - επισκευές - επεμβάσεις γενικά σε παραδοσιακά κτίρια</t>
  </si>
  <si>
    <t>3.07</t>
  </si>
  <si>
    <t>Ελαφρομπετόν</t>
  </si>
  <si>
    <t>3.08</t>
  </si>
  <si>
    <t>3.09</t>
  </si>
  <si>
    <t>Προσαύξηση τιμής όταν η συνολική χρησιμοποιούμενη ποσότητα σκυροδέματος σε όλο το έργο δεν υπερβαίνει τα 30 m3</t>
  </si>
  <si>
    <t>3.10</t>
  </si>
  <si>
    <t>Κατασκευή ασφάλτου σε περιβάλλοντα χώρο, χώρους κυκλοφορίας κτλ. (περιλαμβάνεται η βάση και η υπόβαση από κατάλληλα συμπυκνωμένα αδρανή υλικά, η προεπάλειψη κτλ)</t>
  </si>
  <si>
    <t>3.11</t>
  </si>
  <si>
    <t>Ενέματα</t>
  </si>
  <si>
    <t>λίτρο</t>
  </si>
  <si>
    <t>3.12</t>
  </si>
  <si>
    <t>Ελκυστήρες περίσφιγξης με τα ειδικά τεμάχια</t>
  </si>
  <si>
    <t>3.13</t>
  </si>
  <si>
    <t>3.14</t>
  </si>
  <si>
    <t>4.01</t>
  </si>
  <si>
    <t>Λιθοδομές με ή χωρίς κονίαμα, με αργούς λίθους χωρίς ορατή όψη</t>
  </si>
  <si>
    <t>4.02</t>
  </si>
  <si>
    <t>Λιθοδομές με ή χωρίς κονίαμα, με αργούς λίθους με μία ορατή όψη</t>
  </si>
  <si>
    <t>4.03</t>
  </si>
  <si>
    <t>Λιθοδομές με ή χωρίς κονίαμα, με αργούς λίθους με δύο ορατές όψεις</t>
  </si>
  <si>
    <t>4.04</t>
  </si>
  <si>
    <t>Λιθοδομές με ή χωρίς κονίαμα, με λαξευτούς λίθους μίας ορατής όψης</t>
  </si>
  <si>
    <t>4.05</t>
  </si>
  <si>
    <t>Λιθοδομές με ή χωρίς κονίαμα, με λαξευτούς λίθους δύο ορατών όψεων</t>
  </si>
  <si>
    <t>4.06</t>
  </si>
  <si>
    <t>Οπτοπλινθοδομές δρομικές</t>
  </si>
  <si>
    <t>4.07</t>
  </si>
  <si>
    <t>Οπτοπλινθοδομές διπλές δρομικές ή μπατικές</t>
  </si>
  <si>
    <t>4.08</t>
  </si>
  <si>
    <t>Οπτοπλινθοδομές πάχους από 20εκ. και άνω</t>
  </si>
  <si>
    <t>4.09</t>
  </si>
  <si>
    <t>Τσιμεντολιθοδομές - κισσηρολιθοδομές μεγάλου πάχους (15-25cm)</t>
  </si>
  <si>
    <t>4.10</t>
  </si>
  <si>
    <t>Τοιχοποιία με στοιχεία ελαφροσκυροδέματος (τύπου YTONG, ABLOCK κτλ.) πάχους 15-25 cm</t>
  </si>
  <si>
    <t>4.11</t>
  </si>
  <si>
    <t>4.12</t>
  </si>
  <si>
    <t>4.13</t>
  </si>
  <si>
    <t>4.14</t>
  </si>
  <si>
    <t>ΓΥΨΟΣΑΝΙΔΕΣ ΤΟΙΧΩΝ, ΟΡΟΦΩΝ &amp; ΨΕΥΔΟΡΟΦΩΝ</t>
  </si>
  <si>
    <t>5.01</t>
  </si>
  <si>
    <t>Τοίχοι γυψοσανίδων απλοί (δύο όψεις με ενδιάμεσο ελαφρύ σκελετό, στηρίγματα κτλ.)</t>
  </si>
  <si>
    <t>5.02</t>
  </si>
  <si>
    <t>5.03</t>
  </si>
  <si>
    <t>Κατασκευή ψευδοροφής από γυψοσανίδα</t>
  </si>
  <si>
    <t>5.04</t>
  </si>
  <si>
    <t>5.05</t>
  </si>
  <si>
    <t>Επενδύσεις τοίχων με γυψοσανίδα</t>
  </si>
  <si>
    <t>5.06</t>
  </si>
  <si>
    <t>5.07</t>
  </si>
  <si>
    <t>ΕΠΙΧΡΙΣΜΑΤΑ</t>
  </si>
  <si>
    <t>6.01</t>
  </si>
  <si>
    <t>Συνήθη επιχρίσματα με ασβεστοτσιμεντοκονιάματα τριπτά, τριών ή τεσσάρων στρώσεων</t>
  </si>
  <si>
    <t>6.02</t>
  </si>
  <si>
    <t>Ασβεστοτσιμεντοκονιάματα με τελείωμα σαγρέ</t>
  </si>
  <si>
    <t>6.03</t>
  </si>
  <si>
    <t>Ασβεστοτσιμεντοκονιάματα με τελείωμα αρτιφισιέλ</t>
  </si>
  <si>
    <t>6.04</t>
  </si>
  <si>
    <t>Επιχρίσματα χωριάτικου τύπου</t>
  </si>
  <si>
    <t>6.05</t>
  </si>
  <si>
    <t>Μεταλλικά ή πλαστικά πλέγματα για επιχρίσματα</t>
  </si>
  <si>
    <t>6.06</t>
  </si>
  <si>
    <t>6.07</t>
  </si>
  <si>
    <t>ΜΟΝΩΣΕΙΣ - ΣΤΕΓΑΝΩΣΕΙΣ</t>
  </si>
  <si>
    <t>7.01</t>
  </si>
  <si>
    <t>Θερμομόνωση - υγρομόνωση δώματος</t>
  </si>
  <si>
    <t>7.02</t>
  </si>
  <si>
    <t>Θερμομόνωση-υγρομόνωση βεραντών</t>
  </si>
  <si>
    <t>7.03</t>
  </si>
  <si>
    <t xml:space="preserve">Θερμομονωτική στρώση οποιουδήποτε τύπου και πάχους σε τοιχοποιία ή δομικό στοιχείο σκυροδέματος ή σε πλάκα οροφής ή σε ξύλινη στέγη, τοποθετημένη στο ενδιάμεσο κενό τοιχοποιίας ή επί της μίας πλευράς με στηρίγματα) </t>
  </si>
  <si>
    <t>7.04</t>
  </si>
  <si>
    <t>Περιμετρική μόνωση τύπου κελύφους</t>
  </si>
  <si>
    <t>7.05</t>
  </si>
  <si>
    <t>Επάλειψη επιφανειών με εποξειδικά υλικά κατάλληλα για πόσιμο νερό</t>
  </si>
  <si>
    <t>7.06</t>
  </si>
  <si>
    <t>Αδιαβροχοποίηση επιφανειών (π.χ. με σιλοξανικά υλικά)</t>
  </si>
  <si>
    <t>7.07</t>
  </si>
  <si>
    <t>8.01</t>
  </si>
  <si>
    <t>Επικεράμωση πλάκας σκυροδέματος (κολυμβητά)</t>
  </si>
  <si>
    <t>8.02</t>
  </si>
  <si>
    <t>Ξύλινη στέγη με κεραμίδα εδραζόμενη σε πλάκα σκυροδέματος (με ή χωρίς προεξοχές - φουρούσια)</t>
  </si>
  <si>
    <t>8.03</t>
  </si>
  <si>
    <t>Ξύλινη στέγη αυτοφερόμενη με δοκούς ή ζευκτά (δικτυώματα - ψαλίδια) με επικάλυψη κεραμίδια - εσωτερική όψη εμφανούς κατασκευής με ραμποτέ ή με ψευδοροφή κτλ</t>
  </si>
  <si>
    <t>8.04</t>
  </si>
  <si>
    <t xml:space="preserve">Σιδερένια στέγη απλού τύπου από ολόσωμους δοκούς ή συνήθη δικτυώματα με επικάλυψη από αυλακωτή λαμαρίνα </t>
  </si>
  <si>
    <t>8.05</t>
  </si>
  <si>
    <t xml:space="preserve">Σιδερένια στέγη απλού τύπου από ολόσωμους δοκούς ή συνήθη δικτυώματα με επικάλυψη από πάνελ δύο στρώσεων λαμαρίνας με ενδιάμεση στρώση μόνωσης (πολυουρεθάνη ή πολυστερίνη ή άλλο υλικό) </t>
  </si>
  <si>
    <t>8.06</t>
  </si>
  <si>
    <t xml:space="preserve">Επικάλυψη υπάρχουσας στέγης οποιουδήποτε τύπου με αυλακωτή λαμαρίνα </t>
  </si>
  <si>
    <t>8.07</t>
  </si>
  <si>
    <t xml:space="preserve">Επικάλυψη υπάρχουσας στέγης οποιουδήποτε τύπου με πάνελ δύο στρώσεων λαμαρίνας με ενδιάμεση στρώση μόνωσης (πολυουρεθάνη ή πολυστερίνη ή άλλο υλικό) </t>
  </si>
  <si>
    <t>8.08</t>
  </si>
  <si>
    <t xml:space="preserve">Πλαγιοκάλυψη (ή αντικατάσταση πλαγιοκάλυψης) υπάρχουσας κατασκευής οποιουδήποτε τύπου με αυλακωτή λαμαρίνα </t>
  </si>
  <si>
    <t>8.09</t>
  </si>
  <si>
    <t xml:space="preserve">Πλαγιοκάλυψη (ή αντικατάσταση πλαγιοκάλυψης) υπάρχουσας κατασκευής οποιουδήποτε τύπου με πάνελ δύο στρώσεων λαμαρίνας με ενδιάμεση στρώση μόνωσης (πολυουρεθάνη ή πολυστερίνη ή άλλο υλικό) </t>
  </si>
  <si>
    <t>8.10</t>
  </si>
  <si>
    <t>Επικάλυψη στέγης με χαλκό</t>
  </si>
  <si>
    <t>8.11</t>
  </si>
  <si>
    <t>Επικάλυψη στέγης με ψευδάργυρο</t>
  </si>
  <si>
    <t>8.12</t>
  </si>
  <si>
    <t>Επικάλυψη στέγης με ασφαλτόπανο και ψηφίδα</t>
  </si>
  <si>
    <t>8.13</t>
  </si>
  <si>
    <t>8.14</t>
  </si>
  <si>
    <t>9.01</t>
  </si>
  <si>
    <t>9.02</t>
  </si>
  <si>
    <t>Με διακοσμητικά τούβλα</t>
  </si>
  <si>
    <t>9.03</t>
  </si>
  <si>
    <t>9.04</t>
  </si>
  <si>
    <t>Με πλάκες μαρμάρου</t>
  </si>
  <si>
    <t>9.05</t>
  </si>
  <si>
    <t>ΕΠΙΣΤΡΩΣΕΙΣ ΔΑΠΕΔΩΝ</t>
  </si>
  <si>
    <t>Κατώφλια, ποδιές παραθύρων, επίστρωση στηθαίων, μπαλκονιών, κτλ με μάρμαρο πλάτους έως 25 cm</t>
  </si>
  <si>
    <t>Κατώφλια, ποδιές παραθύρων, επίστρωση στηθαίων, μπαλκονιών, κτλ με μάρμαρο πλάτους 26 έως 50 cm</t>
  </si>
  <si>
    <t>Μαρμαροεπένδυση βαθμίδας κλίμακος (ρίχτι και πάτημα) οποιουδήποτε πλάτους και ύψους</t>
  </si>
  <si>
    <t>Μαρμαροεπένδυση πάγκων εργασίας, κουζίνας κτλ</t>
  </si>
  <si>
    <t xml:space="preserve">Επενδύσεις πάγκων εργασίας, κουζίνας, λουτρών κτλ με γρανίτη </t>
  </si>
  <si>
    <t>10.06</t>
  </si>
  <si>
    <t>10.07</t>
  </si>
  <si>
    <t>Βιομηχανικό δάπεδο (περιλαμβάνεται η τυχόν απαιτούμενη επιπλέον διάστρωση σκυροδέματος)</t>
  </si>
  <si>
    <t>10.08</t>
  </si>
  <si>
    <t>Βιομηχανικό δάπεδο (χωρίς διάστρωση σκυροδέματος)</t>
  </si>
  <si>
    <t>10.09</t>
  </si>
  <si>
    <t>Βιομηχανικό δάπεδο με εποξειδική ρητίνη</t>
  </si>
  <si>
    <t>10.10</t>
  </si>
  <si>
    <t xml:space="preserve">Πατητή τσιμεντοκονία </t>
  </si>
  <si>
    <t>10.11</t>
  </si>
  <si>
    <t>Με τσιμεντόπλακες</t>
  </si>
  <si>
    <t>10.12</t>
  </si>
  <si>
    <t>Με λίθινες πλάκες (Καρύστου, κ.λπ.)</t>
  </si>
  <si>
    <t>10.13</t>
  </si>
  <si>
    <t>10.14</t>
  </si>
  <si>
    <t>Με πλακίδια κεραμικά ή πορσελάνης</t>
  </si>
  <si>
    <t>10.15</t>
  </si>
  <si>
    <t>Με λωρίδες αφρικανικής ξυλείας</t>
  </si>
  <si>
    <t>10.16</t>
  </si>
  <si>
    <t>10.17</t>
  </si>
  <si>
    <t>Με laminate</t>
  </si>
  <si>
    <t>10.18</t>
  </si>
  <si>
    <t>Με μοκέτα</t>
  </si>
  <si>
    <t>10.19</t>
  </si>
  <si>
    <t>Περιθώρια (σοβατεπί) από μάρμαρο</t>
  </si>
  <si>
    <t>10.20</t>
  </si>
  <si>
    <t>Περιθώρια (σοβατεπί) κεραμικών πλακιδίων</t>
  </si>
  <si>
    <t>10.21</t>
  </si>
  <si>
    <t>Περιθώρια (σοβατεπί) ξύλινων δαπέδων</t>
  </si>
  <si>
    <t>10.22</t>
  </si>
  <si>
    <t>ΠΛΗΡΗ ΚΟΥΦΩΜΑΤΑ ΜΕ ΘΕΡΜΟΜΟΝΩΤΙΚΑ ΚΡΥΣΤΑΛΛΑ</t>
  </si>
  <si>
    <t>Πόρτες-παράθυρα αλουμινίου ή πλαστικού, συρόμενα ή σταθερά</t>
  </si>
  <si>
    <t>11.03</t>
  </si>
  <si>
    <t>Πόρτες-παράθυρα αλουμινίου ή πλαστικού, ανοιγόμενα ή και ανακλινόμενα (περιστρεφόμενα περί οριζοντίου ή κατακόρυφου άξονα)</t>
  </si>
  <si>
    <t>11.04</t>
  </si>
  <si>
    <t>11.05</t>
  </si>
  <si>
    <t>Κινητές σίτες αερισμού</t>
  </si>
  <si>
    <t>11.06</t>
  </si>
  <si>
    <t>11.07</t>
  </si>
  <si>
    <t>11.08</t>
  </si>
  <si>
    <t>Βιτρίνες αλουμινίου</t>
  </si>
  <si>
    <t>11.09</t>
  </si>
  <si>
    <t>Πόρτες εισόδου αλουμινίου ή πλαστικού</t>
  </si>
  <si>
    <t>11.10</t>
  </si>
  <si>
    <t>11.11</t>
  </si>
  <si>
    <t>Ξύλινες πόρτες ταμπλαδωτές</t>
  </si>
  <si>
    <t>11.12</t>
  </si>
  <si>
    <t>11.13</t>
  </si>
  <si>
    <t>Ξύλινα παράθυρα με παντζούρια γαλλικού τύπου</t>
  </si>
  <si>
    <t>11.14</t>
  </si>
  <si>
    <t>Ξύλινα παράθυρα με παντζούρια γερμανικού τύπου</t>
  </si>
  <si>
    <t>11.15</t>
  </si>
  <si>
    <t>Ξύλινα παράθυρα με παντζούρια χωρικού τύπου</t>
  </si>
  <si>
    <t>11.16</t>
  </si>
  <si>
    <t>Σιδερένιες πόρτες - παράθυρα</t>
  </si>
  <si>
    <t>11.17</t>
  </si>
  <si>
    <t>11.18</t>
  </si>
  <si>
    <t>Μονόφυλλη πυράντοχη πόρτα Τ30 έως Τ90 πλήρως εξοπλισμένη</t>
  </si>
  <si>
    <t>11.19</t>
  </si>
  <si>
    <t>Δίφυλλη πυράντοχη πόρτα Τ30 έως Τ90 πλήρως εξοπλισμένη</t>
  </si>
  <si>
    <t>11.20</t>
  </si>
  <si>
    <t>Θωρακισμένη πόρτα με επένδυση ξύλου ή MDF ή άλλο υλικό</t>
  </si>
  <si>
    <t>τεμ.</t>
  </si>
  <si>
    <t>11.21</t>
  </si>
  <si>
    <t>ΣΤΗΘΑΙΑ - ΚΙΓΚΛΙΔΩΜΑΤΑ</t>
  </si>
  <si>
    <t>12.03</t>
  </si>
  <si>
    <t>Από κιγκλίδωμα ανοξείδωτου χάλυβα</t>
  </si>
  <si>
    <t>12.04</t>
  </si>
  <si>
    <t>12.05</t>
  </si>
  <si>
    <t xml:space="preserve">Από υαλοπίνακες securit/ triplex με στήριξη  </t>
  </si>
  <si>
    <t>12.06</t>
  </si>
  <si>
    <t>13.01</t>
  </si>
  <si>
    <t>13.02</t>
  </si>
  <si>
    <t>13.03</t>
  </si>
  <si>
    <t>ΝΤΟΥΛΑΠΕΣ - ΝΤΟΥΛΑΠΙΑ</t>
  </si>
  <si>
    <t>Ντουλάπες κοινές από μελαμίνη, φορμάικα ή καπλαμά (υπνοδωματίων, γραφείων κτλ)</t>
  </si>
  <si>
    <t>μ2 όψης</t>
  </si>
  <si>
    <t>Ντουλάπια κουζίνας από μελαμίνη, φορμάικα ή καπλαμά (πάνω ή κάτω)</t>
  </si>
  <si>
    <t>Ντουλάπια κουζίνας από συμπαγή ξυλεία (πάνω ή κάτω)</t>
  </si>
  <si>
    <t>14.04</t>
  </si>
  <si>
    <t>Χρωματισμοί επί επιφανειών επιχρισμάτων ή εμφανών σκυροδεμάτων ή γυψοσανίδων με χρώματα υδατικής διασποράς, ακρυλικής, στυρενιοακρυλικής ή πολυβινυλικής βάσεως (πλαστικά χρώματα) ή ελαιοχρώματα ΕΞΩΤΕΡΙΚΩΝ χώρων</t>
  </si>
  <si>
    <t>Χρωματισμοί επί επιφανειών επιχρισμάτων ή εμφανών σκυροδεμάτων ή γυψοσανίδων με χρώματα υδατικής διασποράς, ακρυλικής, στυρενιοακρυλικής ή πολυβινυλικής βάσεως (πλαστικά χρώματα) ή ελαιοχρώματα ΕΣΩΤΕΡΙΚΩΝ χώρων</t>
  </si>
  <si>
    <t>Σπατουλάρισμα προετοιμασμένων επιφανειών επιχρισμάτων ή σκυροδεμάτων</t>
  </si>
  <si>
    <t>Ελαιοχρωματισμοί κοινοί σιδηρών επιφανειών με χρώματα αλκυδικών ή ακρυλικών ρητινών, βάσεως νερού η διαλύτου</t>
  </si>
  <si>
    <t>Βερνικοχρωματισμοί επί σπατουλαρισμένων επιφανειών με εποξειδικά, πολυουρεθανικά ή ακρυλικά συστήματα δύο συστατικών (χώροι υγειονομικού ενδιαφέροντος)</t>
  </si>
  <si>
    <t>15.07</t>
  </si>
  <si>
    <t>Λουστράρισμα ξύλινων επιφανειών με βερνικοχρώματα ενός η δύο συστατικών βάσεως νερού η διαλύτη</t>
  </si>
  <si>
    <t>15.08</t>
  </si>
  <si>
    <t>Πλήρες σετ λουτρού τοποθετημένο(μπανιέρα, λεκάνη, μπιντέ, νιπτήρας ή έπιπλο-πάγκος, σαπουνοδόχοι κτλ, μπαταρίες, καθρέπτης)</t>
  </si>
  <si>
    <t>κατ. αποκ.</t>
  </si>
  <si>
    <t>Σετ W.C. κατοικίας - ξενοδοχείου τοποθετημένο (ντουζιέρα, λεκάνη, νιπτήρας, σαπουνοδόχοι κτλ, μπαταρίες, καθρέπτης)</t>
  </si>
  <si>
    <t>Σετ W.C. γραφείου τοποθετημένο (λεκάνη, νιπτήρας, σαπουνοδόχοι κτλ, μπαταρίες, καθρέπτης)</t>
  </si>
  <si>
    <t xml:space="preserve">Νεροχύτης-μπαταρία κουζίνας τοποθετημένος </t>
  </si>
  <si>
    <t>Ύδρευση-αποχέτευση πλήρους λουτρού (μπανιέρα, λεκάνη, μπιντέ, νιπτήρας ή έπιπλο-πάγκος, πλυντήριο)</t>
  </si>
  <si>
    <t>Ύδρευση-αποχέτευση WC μεγάλου (ντουζιέρα, λεκάνη, νιπτήρας ή έπιπλο-πάγκος, πλυντήριο)</t>
  </si>
  <si>
    <t>Ύδρευση-αποχέτευση WC γραφείου (βλέπε είδη υγιεινής)</t>
  </si>
  <si>
    <t>Ύδρευση-αποχέτευση κουζίνας ή εργαστηρίου ή βιοτεχνίας</t>
  </si>
  <si>
    <t>Πλαστικές υδρορροές κτιρίου ανεξαρτήτως διαμέτρου</t>
  </si>
  <si>
    <t>17.07</t>
  </si>
  <si>
    <t>Υδρορροές χάλκινες</t>
  </si>
  <si>
    <t>17.08</t>
  </si>
  <si>
    <t>Σύνδεση με δίκτυο αποχέτευσης (σωληνώσεις)</t>
  </si>
  <si>
    <t>17.09</t>
  </si>
  <si>
    <t>Σύνδεση με δίκτυο ύδρευσης (σωληνώσεις)</t>
  </si>
  <si>
    <t>17.10</t>
  </si>
  <si>
    <t>ΨΥΞΗ - ΘΕΡΜΑΝΣΗ</t>
  </si>
  <si>
    <t>Κεντρική θέρμανση (περιλαμβάνει υλικά λεβητοστάσιου, θερμαντικά σώματα, σωληνώσεις κλπ)</t>
  </si>
  <si>
    <t>Κλιματισμός - κεντρική εγκατάσταση με αεραγωγούς</t>
  </si>
  <si>
    <t>Κλιματισμός ατομικές μονάδες μέχρι 7000 BTU</t>
  </si>
  <si>
    <t>18.04</t>
  </si>
  <si>
    <t>Κλιματισμός ατομικές μονάδες μέχρι 9000 BTU</t>
  </si>
  <si>
    <t>18.05</t>
  </si>
  <si>
    <t>Κλιματισμός ατομικές μονάδες μέχρι 12000 BTU</t>
  </si>
  <si>
    <t>18.06</t>
  </si>
  <si>
    <t>Κλιματισμός ατομικές μονάδες μέχρι 18000 BTU</t>
  </si>
  <si>
    <t>18.07</t>
  </si>
  <si>
    <t>Κλιματισμός ατομικές μονάδες μέχρι 24000 BTU</t>
  </si>
  <si>
    <t>18.08</t>
  </si>
  <si>
    <t>ΗΛΕΚΤΡΙΚΕΣ ΕΓΚΑΤΑΣΤΑΣΕΙΣ ΠΛΗΡΕΙΣ</t>
  </si>
  <si>
    <t>Κατοικίας (εργασία και υλικά, πρίζες, διακόπτες)</t>
  </si>
  <si>
    <t>μ2 κάτοψ</t>
  </si>
  <si>
    <t>Καταστήματος (εργασία και υλικά, πρίζες, διακόπτες)</t>
  </si>
  <si>
    <t>Γραφείου (εργασία και υλικά πρίζες, διακόπτες)</t>
  </si>
  <si>
    <t>19.04</t>
  </si>
  <si>
    <t>Αποθηκευτικού χώρου (εργασία και υλικά, πρίζες, διακόπτες)</t>
  </si>
  <si>
    <t>19.05</t>
  </si>
  <si>
    <t>Βιοτεχνίας (εργασία και υλικά, πρίζες, διακόπτες)</t>
  </si>
  <si>
    <t>19.06</t>
  </si>
  <si>
    <t xml:space="preserve">Φωτισμού και κοινών ρευματοδοτών βιομηχανικού - βιοτεχνικού κτιρίου </t>
  </si>
  <si>
    <t>19.07</t>
  </si>
  <si>
    <t>ΑΝΕΛΚΥΣΤΗΡΕΣ</t>
  </si>
  <si>
    <t>Ανελκυστήρας 4 ατόμων μέχρι 4 στάσεων</t>
  </si>
  <si>
    <t>Προσαύξηση ανά στάση πέρα των 4, για ανελκυστήρα 4 ατόμων</t>
  </si>
  <si>
    <t>στάση</t>
  </si>
  <si>
    <t>ΔΙΑΦΟΡΕΣ ΕΡΓΑΣΙΕΣ</t>
  </si>
  <si>
    <t>Ηλιακός συλλέκτης, συνδεδεμένος, πλήρης, χωρητικότητας μέχρι 120 lt, με μπόιλερ με ενσωματωμένη ηλεκτρική αντίσταση και δυνατότητα σύνδεσης και σε κεντρική θέρμανση.</t>
  </si>
  <si>
    <t>Ηλιακός συλλέκτης, συνδεδεμένος, πλήρης, χωρητικότητας μέχρι 200 lt, με μπόιλερ με ενσωματωμένη ηλεκτρική αντίσταση και δυνατότητα σύνδεσης και σε κεντρική θέρμανση.</t>
  </si>
  <si>
    <t>Τζάκι αποπερατωμένο, με επένδυση της εσωτερικής όψης και καπνοδόχο</t>
  </si>
  <si>
    <t>Τζάκι αποπερατωμένο, με επένδυση της εσωτερικής όψης και καπνοδόχο (ενεργειακό)</t>
  </si>
  <si>
    <t>21.05</t>
  </si>
  <si>
    <t>Συντήρηση τοιχογραφίας, αγιογραφίας κ.λπ</t>
  </si>
  <si>
    <t>21.06</t>
  </si>
  <si>
    <t>ΜΕΤΑΛΛΙΚΑ ΚΤΙΡΙΑ</t>
  </si>
  <si>
    <t>22.01</t>
  </si>
  <si>
    <t>22.02</t>
  </si>
  <si>
    <t>22.03</t>
  </si>
  <si>
    <t>22.04</t>
  </si>
  <si>
    <t>22.05</t>
  </si>
  <si>
    <t>22.06</t>
  </si>
  <si>
    <t>22.07</t>
  </si>
  <si>
    <t xml:space="preserve">Μεταλλικός σκελετός </t>
  </si>
  <si>
    <t>κιλά</t>
  </si>
  <si>
    <t>22.08</t>
  </si>
  <si>
    <t xml:space="preserve">ΆΛΛΕΣ ΕΡΓΑΣΙΕΣ </t>
  </si>
  <si>
    <t>Ασφαλιστικές εισφορές</t>
  </si>
  <si>
    <t>κατ.απ'</t>
  </si>
  <si>
    <t>1. ΔΑΠΑΝΕΣ ΓΙΑ ΑΠΟΚΤΗΣΗ ΓΗΣ</t>
  </si>
  <si>
    <t>2. ΚΤΙΡΙΑ - ΕΓΚΑΤΑΣΤΑΣΕΙΣ ΚΤΙΡΙΩΝ - ΕΡΓΑ ΥΠΟΔΟΜΗΣ ΚΑΙ ΠΕΡΙΒΑΛΛΟΝΤΟΣ ΧΩΡΟΥ</t>
  </si>
  <si>
    <t>Αμοιβή μηχανικού</t>
  </si>
  <si>
    <t>Αμοιβές συμβούλων (να αναφερθούν αναλυτικά)</t>
  </si>
  <si>
    <t>Δημιουργία ιστοσελίδας</t>
  </si>
  <si>
    <t>ΥΔΡΑΥΛΙΚΕΣ ΕΓΚΑΤ/ΣΕΙΣ ΠΛΗΡΕΙΣ</t>
  </si>
  <si>
    <t>ΚΤΙΡΙΑ - ΕΓΚΑΤΑΣΤΑΣΕΙΣ ΚΤΙΡΙΩΝ - ΕΡΓΑ ΥΠΟΔΟΜΗΣ ΚΑΙ ΠΕΡΙΒΑΛΛΟΝΤΟΣ ΧΩΡΟΥ</t>
  </si>
  <si>
    <t xml:space="preserve">ΑΝΑΠΤΥΞΗ ΛΟΓΙΣΜΙΚΟΥ </t>
  </si>
  <si>
    <t>Δημιουργία πληροφοριακού υλικού επισκεπτών (χάρτες, φυλλάδια, οδηγοί κλπ)</t>
  </si>
  <si>
    <t>Λοιπές δαπάνες πληροφόρησης - ενημέρωσης επισκεπτών (να αναφερθούν αναλυτικά)</t>
  </si>
  <si>
    <t xml:space="preserve">Στις περιπτώσεις δημοσίων έργων, εφόσον δεν υποβληθούν τεύχη δημοπράτησης, υποβάλλεται αναλυτικός προϋπολογισμός δημοσίου έργου, σύμφωνα με την εθνική νομοθεσία. </t>
  </si>
  <si>
    <r>
      <t xml:space="preserve">Συμπληρώνονται οι αιτούμενες εργασίες για την υλοποίηση του έργου και σβήνονται οι γραμμές των μη αιτούμενων εργασιών. </t>
    </r>
    <r>
      <rPr>
        <b/>
        <i/>
        <sz val="11"/>
        <color theme="1"/>
        <rFont val="Calibri"/>
        <family val="2"/>
        <charset val="161"/>
        <scheme val="minor"/>
      </rPr>
      <t>Δεν αφήνουμε μηδενικές εργασίες.</t>
    </r>
  </si>
  <si>
    <r>
      <t xml:space="preserve">Όλος ο προϋπολογισμός συμπληρώνεται υποχρεωτικά στο excel με χρήση των συναρτήσεων και συνυποβάλλεται στο φυσικό φάκελο </t>
    </r>
    <r>
      <rPr>
        <b/>
        <i/>
        <sz val="11"/>
        <color theme="1"/>
        <rFont val="Calibri"/>
        <family val="2"/>
        <charset val="161"/>
        <scheme val="minor"/>
      </rPr>
      <t>και σε ηλεκτρονική μορφή (CD - xls)</t>
    </r>
  </si>
  <si>
    <t xml:space="preserve">ΟΔΗΓΙΕΣ ΣΥΜΠΛΗΡΩΣΗΣ ΑΝΑΛΥΤΙΚΟΥ ΠΡΟΫΠΟΛΟΓΙΣΜΟΥ 
</t>
  </si>
  <si>
    <r>
      <t xml:space="preserve">Οι αναγραφόμενες ποσότητες των κτιριακών εργασιών θα πρέπει να συμφωνούν με τις </t>
    </r>
    <r>
      <rPr>
        <b/>
        <i/>
        <sz val="11"/>
        <color theme="1"/>
        <rFont val="Calibri"/>
        <family val="2"/>
        <charset val="161"/>
        <scheme val="minor"/>
      </rPr>
      <t xml:space="preserve">αναλυτικές προμετρήσεις </t>
    </r>
    <r>
      <rPr>
        <i/>
        <sz val="11"/>
        <color theme="1"/>
        <rFont val="Calibri"/>
        <family val="2"/>
        <charset val="161"/>
        <scheme val="minor"/>
      </rPr>
      <t>και τα αντίστοιχα αρχιτεκτονικά σχέδια, υπογεγραμμένα από μηχανικό ή την αρμόδια τεχνική υπηρεσία (για τις περιπτώσεις δημοσίων έργων)</t>
    </r>
  </si>
  <si>
    <r>
      <t xml:space="preserve">Θα πρέπει να τεκμηριώνεται το </t>
    </r>
    <r>
      <rPr>
        <b/>
        <i/>
        <sz val="11"/>
        <color theme="1"/>
        <rFont val="Calibri"/>
        <family val="2"/>
        <charset val="161"/>
        <scheme val="minor"/>
      </rPr>
      <t xml:space="preserve">είδος και το ύψος των δαπανών, </t>
    </r>
    <r>
      <rPr>
        <i/>
        <sz val="11"/>
        <color theme="1"/>
        <rFont val="Calibri"/>
        <family val="2"/>
        <charset val="161"/>
        <scheme val="minor"/>
      </rPr>
      <t>ώστε αυτές να συνάδουν με τη φύση, τους στόχους και τη λειτουργικότητα του επενδυτικού σχεδίου.</t>
    </r>
  </si>
  <si>
    <r>
      <t xml:space="preserve">Προσέχουμε τα </t>
    </r>
    <r>
      <rPr>
        <b/>
        <i/>
        <sz val="11"/>
        <color theme="1"/>
        <rFont val="Calibri"/>
        <family val="2"/>
        <charset val="161"/>
        <scheme val="minor"/>
      </rPr>
      <t>υποσύνολα</t>
    </r>
    <r>
      <rPr>
        <i/>
        <sz val="11"/>
        <color theme="1"/>
        <rFont val="Calibri"/>
        <family val="2"/>
        <charset val="161"/>
        <scheme val="minor"/>
      </rPr>
      <t xml:space="preserve"> κάθε ομάδας εργασιών, να συμπεριλαμβάνουν όλες τις εργασίες, καθώς και το γενικό σύνολο έτσι ώστε να αθροίζει όλα τα υποσύνολα. </t>
    </r>
  </si>
  <si>
    <t>3. ΜΗΧΑΝΟΛΟΓΙΚΟΣ ΕΞΟΠΛΙΣΜΟΣ/ ΕΞΟΠΛΙΣΜΟΣ ΑΠΕ</t>
  </si>
  <si>
    <t>Δαπάνη υποβολής φακέλου</t>
  </si>
  <si>
    <t>ΣΥΝΟΛΟ ΤΕΧΝΙΚΗΣ ΣΤΗΡΙΞΗΣ</t>
  </si>
  <si>
    <t>Σχεδιασμός, παραγωγή και διακίνηση υλικού ενημέρωσης / πληροφόρησης (φυλλάδια, αφίσες κ.λπ.)</t>
  </si>
  <si>
    <t>Διεξαγωγή ημερίδων εκδηλώσεων ενημέρωσης - πληροφόρησης</t>
  </si>
  <si>
    <t>Μίσθωση χώρου και εξοπλισμού για τη διεξαγωγή εκδηλώσεων ενημέρωσης (να περιγραφούν αναλυτικά)</t>
  </si>
  <si>
    <t>ΜΗΧΑΝΟΛΟΓΙΚΟΣ ΕΞΟΠΛΙΣΜΟΣ / ΕΞΟΠΛΙΣΜΟΣ ΑΠΕ</t>
  </si>
  <si>
    <t xml:space="preserve">Παρατηρήσεις: </t>
  </si>
  <si>
    <t>ΣΥΝΟΛΙΚΗ ΕΤΗΣΙΑ ΚΑΤΑΝΟΜΗ ΠΡΟΫΠΟΛΟΓΙΣΜΟΥ</t>
  </si>
  <si>
    <t>ΜΕΛΕΤΕΣ ΕΦΑΡΜΟΓΗΣ ΚΑΙ ΠΙΣΤΟΠΟΙΗΣΗΣ ΣΥΣΤΗΜΑΤΩΝ ΚΑΙ ΣΗΜΑΤΩΝ ΠΟΙΟΤΗΤΑΣ</t>
  </si>
  <si>
    <t>ΤΕΧΝΙΚΗ ΣΤΗΡΙΞΗ ΓΙΑ ΤΗΝ ΥΛΟΠΟΙΗΣΗ ΤΟΥ ΕΡΓΟΥ ΚΑΙ ΔΑΠΑΝΗ ΥΠΟΒΟΛΗΣ ΦΑΚΕΛΟΥ</t>
  </si>
  <si>
    <t>2η ΠΡΟΣΚΛΗΣΗ (ΔΗΜΟΣΙΑ ΕΡΓΑ)</t>
  </si>
  <si>
    <r>
      <t xml:space="preserve">Ο παρόν προϋπολογισμός συντάσσεται σύμφωνα με τα οριζόμενα στον </t>
    </r>
    <r>
      <rPr>
        <b/>
        <i/>
        <sz val="11"/>
        <color theme="1"/>
        <rFont val="Calibri"/>
        <family val="2"/>
        <charset val="161"/>
        <scheme val="minor"/>
      </rPr>
      <t>"Οδηγό Διοικητικού Ελέγχου Αιτήσεων Στήριξης"</t>
    </r>
    <r>
      <rPr>
        <i/>
        <sz val="11"/>
        <color theme="1"/>
        <rFont val="Calibri"/>
        <family val="2"/>
        <charset val="161"/>
        <scheme val="minor"/>
      </rPr>
      <t xml:space="preserve"> της παρούσας πρόσκλησης και συνοδεύεται από τα σχετικά δικαιολογητικά που τεκμηριώνουν το εύλογο κόστος, το είδος και το ύψος των δαπανών. </t>
    </r>
  </si>
  <si>
    <t>Άλλο (αναλύστε)</t>
  </si>
  <si>
    <t>Καθαίρεση πλινθόκτιστων τοίχων για τη διαμόρφωση θυρών ή παραθύρων, με αποκομιδή, μεταφορά και επεξεργασία μπαζών</t>
  </si>
  <si>
    <t>Καθαίρεση λιθόκτιστων τοίχων για τη διαμόρφωση θυρών ή παραθύρων, με αποκομιδή, μεταφορά και επεξεργασία μπαζών</t>
  </si>
  <si>
    <t>Καθαίρεση επικεράμωσης</t>
  </si>
  <si>
    <t>2.15</t>
  </si>
  <si>
    <t>Ενίσχυση με ανθρακονήματα</t>
  </si>
  <si>
    <t>Σενάζ τοιχοποιίας μονό οπλισμένο (πλάτος έως 15 cm)</t>
  </si>
  <si>
    <t>Σενάζ τοιχοποιίας διπλό οπλισμένο (πλάτος έως 25 cm)</t>
  </si>
  <si>
    <t>Σενάζ τοιχοποιίας μεγάλου πλάτους οπλισμένο (πλάτος έως 50 cm)</t>
  </si>
  <si>
    <t>Τοίχοι τσιμεντοσανίδων ή ινοσανίδων απλοί (δύο όψεις με ενδιάμεσο ελαφρύ σκελετό, στηρίγματα κτλ.)</t>
  </si>
  <si>
    <t>Κατασκευή ψευδοροφής από τσιμεντοσανίδα ή ινοσανίδα</t>
  </si>
  <si>
    <t>Επενδύσεις τοίχων με τσιμεντοσανίδα ή ινοσανίδα</t>
  </si>
  <si>
    <t>Τοίχοι από γυψοσανίδες ανθυγρές</t>
  </si>
  <si>
    <t>5.08</t>
  </si>
  <si>
    <t>Από πλάκες ορυκτών ινών σε μεταλλικό σκελετό</t>
  </si>
  <si>
    <t>5.09</t>
  </si>
  <si>
    <t>Επένδυση οροφής με λεπτοσανίδες πλήρης</t>
  </si>
  <si>
    <t>5.10</t>
  </si>
  <si>
    <t>Έτοιμο επίχρισμα</t>
  </si>
  <si>
    <t>6.08</t>
  </si>
  <si>
    <t>Υγρομόνωση τοιχίων υπογείου</t>
  </si>
  <si>
    <t>7.08</t>
  </si>
  <si>
    <t>Υγρομόνωση δαπέδων επί εδάφους</t>
  </si>
  <si>
    <t>7.09</t>
  </si>
  <si>
    <t>Ξύλινη πέργκολα</t>
  </si>
  <si>
    <t>Με πατητή τσιμεντοκονία</t>
  </si>
  <si>
    <t>9.06</t>
  </si>
  <si>
    <t>Με ορθογωνισμένες πλάκες</t>
  </si>
  <si>
    <t>9.07</t>
  </si>
  <si>
    <t>Με πέτρα στενάρι</t>
  </si>
  <si>
    <t>9.08</t>
  </si>
  <si>
    <t>Ξύλινα διαζώματα αργολιθοδομών με βερνικόχρωμα</t>
  </si>
  <si>
    <t>9.09</t>
  </si>
  <si>
    <t>Εξισωτική-εξομαλυντική τσιμεντοκονία για δάπεδα</t>
  </si>
  <si>
    <t>Με λωρίδες σουηδικής ξυλείας</t>
  </si>
  <si>
    <t>10.23</t>
  </si>
  <si>
    <t>Δάπεδο ραμποτέ με ξύλο καστανιάς πλήρες</t>
  </si>
  <si>
    <t>10.24</t>
  </si>
  <si>
    <t xml:space="preserve">παντζούρια με φυλλαράκια, αλουμινίου ή πλαστικού, συρόμενα ή σταθερά </t>
  </si>
  <si>
    <t>Παντζούρια με φυλλαράκια, αλουμινίου ή πλαστικού, ανοιγόμενα ή και ανακλινόμενα</t>
  </si>
  <si>
    <t>Ρολά αλουμινίου ή πλαστικού</t>
  </si>
  <si>
    <t>Ρολά ξύλινα</t>
  </si>
  <si>
    <t>Ξύλινες πόρτες πρεσαριστές κοινές</t>
  </si>
  <si>
    <t>Ξύλινες πόρτες πρεσσαριστές με καπλαμά και κάσες από συμπαγή δρυ ή καρυδιά ή καστανιά</t>
  </si>
  <si>
    <t>Σιδερένιες πόρτες μεγάλες - ανοιγόμενες ή ρολά (για βιομηχανίες κτλ)</t>
  </si>
  <si>
    <t>Από οπλισμένο σκυρόδεμα</t>
  </si>
  <si>
    <t>12.07</t>
  </si>
  <si>
    <t>Από δρομική πλινθοδομή</t>
  </si>
  <si>
    <t>12.08</t>
  </si>
  <si>
    <t>Σιδερένια βαθμίδα (τοποθετημένη και βαμμένη)</t>
  </si>
  <si>
    <t>Ξύλινη βαθμίδα (τοποθετημένη και βαμμένη)</t>
  </si>
  <si>
    <t>Ντουλάπες (ανιγκρέ)</t>
  </si>
  <si>
    <t>14.05</t>
  </si>
  <si>
    <t>Ελαιοχρωματισμοί κοινοί ξύλινων επιφανειών με χρώματα αλκυδικών ή ακρυλικών ρητινών, βάσεως νερού η διαλύτου</t>
  </si>
  <si>
    <t>Τσιμεντοχρώματα</t>
  </si>
  <si>
    <t>15.09</t>
  </si>
  <si>
    <t>Υδρορροές γαλβανιζέ</t>
  </si>
  <si>
    <t>Ενδοδαπέδια θέρμανση κ' ψύξη (Σωληνώσεις Συνδέσεις, σώματα. Η αντλία θερμότητας στον εξοπλισμό)</t>
  </si>
  <si>
    <t>μ2/κατ</t>
  </si>
  <si>
    <t>18.09</t>
  </si>
  <si>
    <t>ΚΩΔ. ΟΠΣΑΑ:</t>
  </si>
  <si>
    <t>ΤΟΠΙΚΟ ΠΡΟΓΡΑΜΜΑ CLLD/LEADER ΜΕΣΑΡΑΣ</t>
  </si>
  <si>
    <t>5. ΜΕΛΕΤΕΣ ΕΦΑΡΜΟΓΗΣ ΚΑΙ ΠΙΣΤΟΠΟΙΗΣΗΣ ΣΥΣΤΗΜΑΤΩΝ ΚΑΙ ΣΗΜΑΤΩΝ ΠΟΙΟΤΗΤΑΣ</t>
  </si>
  <si>
    <t>6. ΜΕΛΕΤΗ ΓΙΑ ΕΚΔΟΣΗ ΟΙΚΟΔΟΜΙΚΗΣ ΑΔΕΙΑΣ ΚΑΙ ΛΟΙΠΕΣ ΜΕΛΕΤΕΣ ΓΙΑ ΤΗΝ ΕΚΤΕΛΕΣΗ ΤΟΥ ΕΡΓΟΥ</t>
  </si>
  <si>
    <t>7. ΤΕΧΝΙΚΗ ΣΤΗΡΙΞΗ ΓΙΑ ΤΗΝ ΥΛΟΠΟΙΗΣΗ ΤΟΥ ΕΡΓΟΥ 
ΚΑΙ ΔΑΠΑΝΗ ΥΠΟΒΟΛΗΣ ΦΑΚΕΛΟΥ</t>
  </si>
  <si>
    <t xml:space="preserve">8. ΑΝΑΠΤΥΞΗ ΛΟΓΙΣΜΙΚΟΥ </t>
  </si>
  <si>
    <t>9. ΔΑΠΑΝΕΣ ΕΝΗΜΕΡΩΣΗΣ ΕΠΙΣΚΕΠΤΩΝ</t>
  </si>
  <si>
    <t xml:space="preserve">10. ΣΥΝΟΠΤΙΚΗ ΑΝΑΛΥΣΗ ΚΟΣΤΟΥΣ ΤΗΣ ΠΡΟΤΕΙΝΟΜΕΝΗΣ ΠΡΑΞΗΣ </t>
  </si>
  <si>
    <t>ΜΕΛΕΤΗ ΓΙΑ ΕΚΔΟΣΗ ΟΙΚΟΔΟΜΙΚΗΣ ΑΔΕΙΑΣ ΚΑΙ ΛΟΙΠΕΣ ΜΕΛΕΤΕΣ ΓΙΑ ΤΗΝ ΕΚΤΕΛΕΣΗ ΤΟΥ ΕΡΓΟΥ</t>
  </si>
  <si>
    <t>ΔΑΠΑΝΕΣ ΕΝΗΜΕΡΩΣΗΣ ΕΠΙΣΚΕΠΤΩΝ</t>
  </si>
  <si>
    <t>1. Στον πίνακα μεταφέρονται δαπάνες του προϋπολογισμού που αποδεδειγμένα αφορούν στην προστασία του περιβάλλοντος και θα ληφθούν υπόψη για τη βαθμολόγηση του σχετικού κριτηρίου</t>
  </si>
  <si>
    <t>2. Για τη βαθμολόγηση των πράξεων ως προς τη συμβολή τους στο περιβάλλον δεν λαμβάνονται υπόψη ενέργειες που είναι υποχρεωτικές από την κείμενη νομοθεσία για τη κατασκευή και λειτουργία του συγκεκριμένου έργου</t>
  </si>
  <si>
    <t>* Οι δικαιούχοι οφείλουν να ολοκληρώσουν το  οικονομικό και φυσικό αντικείμενο της πράξης, εντός του εγκεκριμένου χρονοδιαγράμματός της, όπως δηλώνεται στην αίτηση στήριξης και μέχρι την 30 Ιουνίου 2025.</t>
  </si>
  <si>
    <t>4. ΛΟΙΠΟΣ ΕΞΟΠΛΙΣΜΟΣ</t>
  </si>
  <si>
    <t>12. ΠΙΝΑΚΑΣ ΔΑΠΑΝΩΝ ΣΧΕΤΙΚΩΝ ΜΕ ΤΗΝ ΠΡΟΣΤΑΣΙΑ ΤΟΥ ΠΕΡΙΒΑΛΛΟΝΤΟΣ &amp; ΤΗ ΣΥΜΒΟΛΗ ΣΤΟΝ ΜΕΤΡΙΑΣΜΟ ΚΑΙ ΣΤΗΝ ΠΡΟΣΑΡΜΟΓΗ ΣΤΗΝ ΚΛΙΜΑΤΙΚΗ ΑΛΛΑΓΗ - ΑΙΤΟΥΜΕΝΟ ΚΟΣΤΟΣ</t>
  </si>
  <si>
    <t>Στον πίνακα μεταφέρονται δαπάνες του προϋπολογισμού που σχετίζονται με τον καινοτόμο χαρακτήρα της προτεινόμενης πράξης, που αφορούν στην εισαγωγή καινοτομίας / ΤΠΕ ή πιλοτικών εφαρμογών. Η καινοτομία στις παρεμβάσεις δημοσίου χαρακτήρα μπορεί να συνδέεται με την αξιοποίηση των νέων τεχνολογιών και της έρευνας για τη δημιουργία βιοκλιματικών υποδομών, για τη χρήση νέων, φιλικών προς το περιβάλλον υλικών, για τη βελτίωση υφιστάμενων υπηρεσιών και διαδικασιών, για την ανάπτυξη εφαρμογών λογισμικού για καινοτόμες εφαρμογές κ.ά.</t>
  </si>
  <si>
    <t>11. ΠΙΝΑΚΑΣ ΔΑΠΑΝΩΝ ΣΧΕΤΙΚΩΝ ΜΕ ΤΟΝ ΚΑΙΝΟΤΟΜΟ ΧΑΡΑΚΤΗΡΑ ΤΗΣ ΠΡΑΞΗΣ</t>
  </si>
  <si>
    <t>13. ΧΡΟΝΟΔΙΑΓΡΑΜΜΑ ΥΛΟΠΟΙΗΣΗΣ ΤΗΣ ΠΡΑΞΗΣ ΚΑΙ ΚΑΤΑΝΟΜΗ ΔΑΠΑΝΩΝ*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</si>
</sst>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0"/>
      <name val="Arial"/>
      <charset val="161"/>
    </font>
    <font>
      <sz val="8"/>
      <name val="Arial"/>
      <family val="2"/>
      <charset val="161"/>
    </font>
    <font>
      <b/>
      <sz val="10"/>
      <name val="Arial"/>
      <family val="2"/>
      <charset val="161"/>
    </font>
    <font>
      <sz val="10"/>
      <name val="Calibri"/>
      <family val="2"/>
      <charset val="161"/>
      <scheme val="minor"/>
    </font>
    <font>
      <sz val="11"/>
      <name val="Calibri"/>
      <family val="2"/>
      <charset val="161"/>
      <scheme val="minor"/>
    </font>
    <font>
      <b/>
      <sz val="11"/>
      <name val="Calibri"/>
      <family val="2"/>
      <charset val="161"/>
      <scheme val="minor"/>
    </font>
    <font>
      <b/>
      <vertAlign val="superscript"/>
      <sz val="11"/>
      <name val="Calibri"/>
      <family val="2"/>
      <charset val="161"/>
      <scheme val="minor"/>
    </font>
    <font>
      <b/>
      <sz val="13"/>
      <name val="Calibri"/>
      <family val="2"/>
      <charset val="161"/>
      <scheme val="minor"/>
    </font>
    <font>
      <sz val="7"/>
      <name val="Calibri"/>
      <family val="2"/>
      <charset val="161"/>
      <scheme val="minor"/>
    </font>
    <font>
      <i/>
      <sz val="11"/>
      <name val="Calibri"/>
      <family val="2"/>
      <charset val="161"/>
      <scheme val="minor"/>
    </font>
    <font>
      <sz val="11"/>
      <color theme="1"/>
      <name val="Times New Roman"/>
      <family val="1"/>
      <charset val="161"/>
    </font>
    <font>
      <i/>
      <sz val="10"/>
      <name val="Arial"/>
      <family val="2"/>
      <charset val="161"/>
    </font>
    <font>
      <i/>
      <sz val="10"/>
      <name val="Calibri"/>
      <family val="2"/>
      <charset val="161"/>
      <scheme val="minor"/>
    </font>
    <font>
      <b/>
      <sz val="8"/>
      <name val="Calibri"/>
      <family val="2"/>
      <charset val="161"/>
    </font>
    <font>
      <b/>
      <sz val="22"/>
      <color rgb="FF808080"/>
      <name val="Calibri"/>
      <family val="2"/>
      <charset val="161"/>
    </font>
    <font>
      <b/>
      <sz val="20"/>
      <color rgb="FF808080"/>
      <name val="Calibri"/>
      <family val="2"/>
      <charset val="161"/>
    </font>
    <font>
      <i/>
      <sz val="11"/>
      <color theme="1"/>
      <name val="Calibri"/>
      <family val="2"/>
      <charset val="161"/>
      <scheme val="minor"/>
    </font>
    <font>
      <b/>
      <i/>
      <sz val="11"/>
      <color theme="1"/>
      <name val="Calibri"/>
      <family val="2"/>
      <charset val="161"/>
      <scheme val="minor"/>
    </font>
    <font>
      <sz val="9"/>
      <color theme="4" tint="-0.499984740745262"/>
      <name val="Calibri"/>
      <family val="2"/>
      <charset val="161"/>
      <scheme val="minor"/>
    </font>
    <font>
      <b/>
      <sz val="14"/>
      <color theme="4" tint="-0.499984740745262"/>
      <name val="Calibri"/>
      <family val="2"/>
      <charset val="161"/>
    </font>
    <font>
      <b/>
      <u/>
      <sz val="10"/>
      <name val="Arial"/>
      <family val="2"/>
      <charset val="161"/>
    </font>
    <font>
      <sz val="9"/>
      <name val="Calibri"/>
      <family val="2"/>
      <charset val="161"/>
      <scheme val="minor"/>
    </font>
    <font>
      <sz val="10"/>
      <color theme="1"/>
      <name val="Calibri"/>
      <family val="2"/>
      <charset val="161"/>
      <scheme val="minor"/>
    </font>
    <font>
      <b/>
      <sz val="10"/>
      <name val="Calibri"/>
      <family val="2"/>
      <charset val="161"/>
      <scheme val="minor"/>
    </font>
    <font>
      <b/>
      <sz val="11"/>
      <color theme="1"/>
      <name val="Calibri"/>
      <family val="2"/>
      <charset val="161"/>
      <scheme val="minor"/>
    </font>
    <font>
      <b/>
      <sz val="13"/>
      <color theme="1"/>
      <name val="Calibri"/>
      <family val="2"/>
      <charset val="161"/>
      <scheme val="minor"/>
    </font>
  </fonts>
  <fills count="8">
    <fill>
      <patternFill patternType="none"/>
    </fill>
    <fill>
      <patternFill patternType="gray125"/>
    </fill>
    <fill>
      <patternFill patternType="lightGray">
        <fgColor indexed="9"/>
        <bgColor indexed="9"/>
      </patternFill>
    </fill>
    <fill>
      <patternFill patternType="solid">
        <fgColor indexed="26"/>
        <bgColor indexed="64"/>
      </patternFill>
    </fill>
    <fill>
      <patternFill patternType="solid">
        <fgColor theme="0" tint="-0.249977111117893"/>
        <bgColor indexed="64"/>
      </patternFill>
    </fill>
    <fill>
      <patternFill patternType="solid">
        <fgColor indexed="22"/>
        <bgColor indexed="64"/>
      </patternFill>
    </fill>
    <fill>
      <patternFill patternType="solid">
        <fgColor theme="0"/>
        <bgColor indexed="64"/>
      </patternFill>
    </fill>
    <fill>
      <patternFill patternType="solid">
        <fgColor indexed="47"/>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s>
  <cellStyleXfs count="1">
    <xf numFmtId="0" fontId="0" fillId="0" borderId="0"/>
  </cellStyleXfs>
  <cellXfs count="169">
    <xf numFmtId="0" fontId="0" fillId="0" borderId="0" xfId="0"/>
    <xf numFmtId="0" fontId="0" fillId="0" borderId="0" xfId="0" applyAlignment="1">
      <alignment vertical="center"/>
    </xf>
    <xf numFmtId="4" fontId="0" fillId="0" borderId="0" xfId="0" applyNumberFormat="1" applyAlignment="1">
      <alignment vertical="center"/>
    </xf>
    <xf numFmtId="0" fontId="2" fillId="0" borderId="0" xfId="0" applyFont="1" applyAlignment="1">
      <alignment vertical="center"/>
    </xf>
    <xf numFmtId="0" fontId="3" fillId="0" borderId="0" xfId="0" applyFont="1" applyAlignment="1">
      <alignment vertical="center"/>
    </xf>
    <xf numFmtId="0" fontId="4" fillId="2" borderId="1" xfId="0" applyFont="1" applyFill="1" applyBorder="1" applyAlignment="1">
      <alignment horizontal="center" vertical="center"/>
    </xf>
    <xf numFmtId="4" fontId="4" fillId="2" borderId="1" xfId="0" applyNumberFormat="1" applyFont="1" applyFill="1" applyBorder="1" applyAlignment="1">
      <alignment horizontal="right" vertical="center"/>
    </xf>
    <xf numFmtId="0" fontId="3" fillId="0" borderId="0" xfId="0" applyFont="1"/>
    <xf numFmtId="0" fontId="4" fillId="0" borderId="0" xfId="0" applyFont="1" applyAlignment="1">
      <alignment vertical="center"/>
    </xf>
    <xf numFmtId="0" fontId="5" fillId="0" borderId="1" xfId="0" applyFont="1" applyBorder="1" applyAlignment="1">
      <alignment horizontal="center" vertical="center" wrapText="1"/>
    </xf>
    <xf numFmtId="4" fontId="5" fillId="0" borderId="1" xfId="0" applyNumberFormat="1" applyFont="1" applyBorder="1" applyAlignment="1">
      <alignment horizontal="center" vertical="center" wrapText="1"/>
    </xf>
    <xf numFmtId="0" fontId="4" fillId="0" borderId="0" xfId="0" applyFont="1"/>
    <xf numFmtId="0" fontId="5" fillId="0" borderId="13" xfId="0" applyFont="1" applyBorder="1" applyAlignment="1">
      <alignment horizontal="center" vertical="center" wrapText="1"/>
    </xf>
    <xf numFmtId="4" fontId="5" fillId="0" borderId="14" xfId="0" applyNumberFormat="1" applyFont="1" applyBorder="1" applyAlignment="1">
      <alignment horizontal="center" vertical="center" wrapText="1"/>
    </xf>
    <xf numFmtId="0" fontId="4" fillId="2" borderId="13" xfId="0" applyFont="1" applyFill="1" applyBorder="1" applyAlignment="1">
      <alignment horizontal="center" vertical="center"/>
    </xf>
    <xf numFmtId="4" fontId="4" fillId="2" borderId="14" xfId="0" applyNumberFormat="1" applyFont="1" applyFill="1" applyBorder="1" applyAlignment="1">
      <alignment horizontal="right" vertical="center"/>
    </xf>
    <xf numFmtId="0" fontId="4" fillId="2" borderId="1" xfId="0" applyFont="1" applyFill="1" applyBorder="1" applyAlignment="1">
      <alignment horizontal="center" vertical="center" wrapText="1"/>
    </xf>
    <xf numFmtId="0" fontId="5" fillId="0" borderId="1" xfId="0" applyFont="1" applyBorder="1" applyAlignment="1">
      <alignment horizontal="center" wrapText="1"/>
    </xf>
    <xf numFmtId="0" fontId="4" fillId="0" borderId="1" xfId="0" applyFont="1" applyBorder="1" applyAlignment="1">
      <alignment wrapText="1"/>
    </xf>
    <xf numFmtId="4" fontId="4" fillId="0" borderId="1" xfId="0" applyNumberFormat="1" applyFont="1" applyBorder="1"/>
    <xf numFmtId="0" fontId="9" fillId="0" borderId="0" xfId="0" applyFont="1"/>
    <xf numFmtId="0" fontId="4" fillId="0" borderId="1" xfId="0" applyFont="1" applyBorder="1"/>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3" xfId="0" applyFont="1" applyBorder="1"/>
    <xf numFmtId="0" fontId="4" fillId="0" borderId="14" xfId="0" applyFont="1" applyBorder="1"/>
    <xf numFmtId="0" fontId="4" fillId="0" borderId="4" xfId="0" applyFont="1" applyBorder="1"/>
    <xf numFmtId="4" fontId="5" fillId="3" borderId="29" xfId="0" applyNumberFormat="1" applyFont="1" applyFill="1" applyBorder="1" applyAlignment="1">
      <alignment horizontal="right" vertical="center"/>
    </xf>
    <xf numFmtId="0" fontId="4" fillId="0" borderId="13" xfId="0" applyFont="1" applyBorder="1" applyAlignment="1">
      <alignment horizontal="right"/>
    </xf>
    <xf numFmtId="0" fontId="4" fillId="0" borderId="1" xfId="0" applyFont="1" applyBorder="1" applyAlignment="1">
      <alignment horizontal="right"/>
    </xf>
    <xf numFmtId="0" fontId="4" fillId="0" borderId="14" xfId="0" applyFont="1" applyBorder="1" applyAlignment="1">
      <alignment horizontal="right"/>
    </xf>
    <xf numFmtId="0" fontId="4" fillId="0" borderId="4" xfId="0" applyFont="1" applyBorder="1" applyAlignment="1">
      <alignment horizontal="right"/>
    </xf>
    <xf numFmtId="3" fontId="4" fillId="0" borderId="13" xfId="0" applyNumberFormat="1" applyFont="1" applyBorder="1" applyAlignment="1">
      <alignment horizontal="right"/>
    </xf>
    <xf numFmtId="4" fontId="5" fillId="3" borderId="8" xfId="0" applyNumberFormat="1" applyFont="1" applyFill="1" applyBorder="1" applyAlignment="1">
      <alignment horizontal="right"/>
    </xf>
    <xf numFmtId="4" fontId="4" fillId="0" borderId="0" xfId="0" applyNumberFormat="1" applyFont="1"/>
    <xf numFmtId="0" fontId="8" fillId="3" borderId="13" xfId="0" applyFont="1" applyFill="1" applyBorder="1" applyAlignment="1">
      <alignment vertical="center"/>
    </xf>
    <xf numFmtId="0" fontId="8" fillId="3" borderId="1" xfId="0" applyFont="1" applyFill="1" applyBorder="1" applyAlignment="1">
      <alignment vertical="center" wrapText="1"/>
    </xf>
    <xf numFmtId="0" fontId="8" fillId="3" borderId="14" xfId="0" applyFont="1" applyFill="1" applyBorder="1" applyAlignment="1">
      <alignment vertical="center" wrapText="1"/>
    </xf>
    <xf numFmtId="0" fontId="8" fillId="3" borderId="4" xfId="0" applyFont="1" applyFill="1" applyBorder="1" applyAlignment="1">
      <alignment vertical="center" wrapText="1"/>
    </xf>
    <xf numFmtId="0" fontId="10" fillId="0" borderId="0" xfId="0" applyFont="1" applyAlignment="1">
      <alignment vertical="top" wrapText="1"/>
    </xf>
    <xf numFmtId="0" fontId="11" fillId="0" borderId="0" xfId="0" applyFont="1" applyAlignment="1">
      <alignment vertical="center"/>
    </xf>
    <xf numFmtId="4" fontId="5" fillId="2" borderId="18" xfId="0" applyNumberFormat="1" applyFont="1" applyFill="1" applyBorder="1" applyAlignment="1">
      <alignment horizontal="right" vertical="center"/>
    </xf>
    <xf numFmtId="4" fontId="5" fillId="2" borderId="19" xfId="0" applyNumberFormat="1" applyFont="1" applyFill="1" applyBorder="1" applyAlignment="1">
      <alignment horizontal="right" vertical="center"/>
    </xf>
    <xf numFmtId="4" fontId="5" fillId="2" borderId="1" xfId="0" applyNumberFormat="1" applyFont="1" applyFill="1" applyBorder="1" applyAlignment="1">
      <alignment horizontal="right" vertical="center"/>
    </xf>
    <xf numFmtId="0" fontId="5" fillId="0" borderId="5" xfId="0" applyFont="1" applyBorder="1" applyAlignment="1">
      <alignment horizontal="center" vertical="center" wrapText="1"/>
    </xf>
    <xf numFmtId="4" fontId="4" fillId="0" borderId="1" xfId="0" applyNumberFormat="1" applyFont="1" applyBorder="1" applyAlignment="1">
      <alignment horizontal="right" vertical="center" wrapText="1"/>
    </xf>
    <xf numFmtId="0" fontId="4" fillId="0" borderId="1" xfId="0" applyFont="1" applyBorder="1" applyAlignment="1">
      <alignment vertical="center"/>
    </xf>
    <xf numFmtId="0" fontId="5" fillId="0" borderId="1" xfId="0" applyFont="1" applyBorder="1" applyAlignment="1">
      <alignment vertical="center" wrapText="1"/>
    </xf>
    <xf numFmtId="0" fontId="12" fillId="0" borderId="0" xfId="0" applyFont="1"/>
    <xf numFmtId="4" fontId="5" fillId="0" borderId="1" xfId="0" applyNumberFormat="1" applyFont="1" applyBorder="1" applyAlignment="1">
      <alignment vertical="center"/>
    </xf>
    <xf numFmtId="3" fontId="4" fillId="0" borderId="1" xfId="0" applyNumberFormat="1" applyFont="1" applyBorder="1" applyAlignment="1">
      <alignment horizontal="right"/>
    </xf>
    <xf numFmtId="0" fontId="13" fillId="0" borderId="0" xfId="0" applyFont="1" applyAlignment="1">
      <alignment horizontal="center" vertical="center" wrapText="1"/>
    </xf>
    <xf numFmtId="0" fontId="16" fillId="0" borderId="0" xfId="0" applyFont="1" applyAlignment="1">
      <alignment horizontal="center" vertical="top" wrapText="1"/>
    </xf>
    <xf numFmtId="0" fontId="18" fillId="0" borderId="0" xfId="0" applyFont="1" applyAlignment="1">
      <alignment horizontal="center" wrapText="1"/>
    </xf>
    <xf numFmtId="0" fontId="20" fillId="0" borderId="0" xfId="0" applyFont="1"/>
    <xf numFmtId="0" fontId="4" fillId="3" borderId="9" xfId="0" applyFont="1" applyFill="1" applyBorder="1" applyAlignment="1">
      <alignment wrapText="1"/>
    </xf>
    <xf numFmtId="0" fontId="5" fillId="3" borderId="9" xfId="0" applyFont="1" applyFill="1" applyBorder="1" applyAlignment="1">
      <alignment horizontal="center" wrapText="1"/>
    </xf>
    <xf numFmtId="0" fontId="8" fillId="3" borderId="3" xfId="0" applyFont="1" applyFill="1" applyBorder="1" applyAlignment="1">
      <alignment vertical="center"/>
    </xf>
    <xf numFmtId="0" fontId="4" fillId="0" borderId="3" xfId="0" applyFont="1" applyBorder="1"/>
    <xf numFmtId="0" fontId="4" fillId="0" borderId="3" xfId="0" applyFont="1" applyBorder="1" applyAlignment="1">
      <alignment horizontal="right"/>
    </xf>
    <xf numFmtId="3" fontId="4" fillId="0" borderId="14" xfId="0" applyNumberFormat="1" applyFont="1" applyBorder="1" applyAlignment="1">
      <alignment horizontal="right"/>
    </xf>
    <xf numFmtId="0" fontId="21" fillId="0" borderId="30" xfId="0" applyFont="1" applyBorder="1" applyAlignment="1">
      <alignment horizontal="center" vertical="center"/>
    </xf>
    <xf numFmtId="0" fontId="21" fillId="0" borderId="4" xfId="0" applyFont="1" applyBorder="1" applyAlignment="1">
      <alignment vertical="center" wrapText="1"/>
    </xf>
    <xf numFmtId="4" fontId="4" fillId="0" borderId="1" xfId="0" applyNumberFormat="1" applyFont="1" applyBorder="1" applyAlignment="1">
      <alignment vertical="center"/>
    </xf>
    <xf numFmtId="0" fontId="5" fillId="0" borderId="1" xfId="0" applyFont="1" applyBorder="1" applyAlignment="1">
      <alignment horizontal="right" vertical="center" wrapText="1"/>
    </xf>
    <xf numFmtId="4" fontId="5" fillId="0" borderId="1" xfId="0" applyNumberFormat="1" applyFont="1" applyBorder="1" applyAlignment="1">
      <alignment vertical="center" wrapText="1"/>
    </xf>
    <xf numFmtId="0" fontId="5" fillId="0" borderId="0" xfId="0" applyFont="1" applyAlignment="1">
      <alignment horizontal="right" vertical="center"/>
    </xf>
    <xf numFmtId="0" fontId="4" fillId="0" borderId="1" xfId="0" applyFont="1" applyBorder="1" applyAlignment="1">
      <alignment horizontal="center" vertical="center"/>
    </xf>
    <xf numFmtId="0" fontId="5" fillId="0" borderId="1" xfId="0" applyFont="1" applyBorder="1" applyAlignment="1">
      <alignment vertical="center"/>
    </xf>
    <xf numFmtId="0" fontId="5" fillId="0" borderId="1" xfId="0" applyFont="1" applyBorder="1" applyAlignment="1">
      <alignment horizontal="center" vertical="center"/>
    </xf>
    <xf numFmtId="0" fontId="23" fillId="7" borderId="1" xfId="0" applyFont="1" applyFill="1" applyBorder="1" applyAlignment="1">
      <alignment horizontal="center" vertical="center" wrapText="1"/>
    </xf>
    <xf numFmtId="0" fontId="23" fillId="4" borderId="1" xfId="0" applyFont="1" applyFill="1" applyBorder="1" applyAlignment="1">
      <alignment horizontal="center" vertical="center" wrapText="1"/>
    </xf>
    <xf numFmtId="0" fontId="3" fillId="0" borderId="1" xfId="0" applyFont="1" applyBorder="1" applyAlignment="1">
      <alignment horizontal="right" vertical="center" wrapText="1"/>
    </xf>
    <xf numFmtId="0" fontId="3" fillId="0" borderId="1" xfId="0" applyFont="1" applyBorder="1" applyAlignment="1">
      <alignment vertical="center" wrapText="1"/>
    </xf>
    <xf numFmtId="4" fontId="23" fillId="6" borderId="1" xfId="0" applyNumberFormat="1" applyFont="1" applyFill="1" applyBorder="1" applyAlignment="1">
      <alignment horizontal="righ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22" fillId="0" borderId="0" xfId="0" applyFont="1" applyAlignment="1">
      <alignment horizontal="center" vertical="center" wrapText="1"/>
    </xf>
    <xf numFmtId="0" fontId="5" fillId="0" borderId="0" xfId="0" applyFont="1" applyAlignment="1">
      <alignment wrapText="1"/>
    </xf>
    <xf numFmtId="0" fontId="5" fillId="0" borderId="0" xfId="0" applyFont="1" applyAlignment="1">
      <alignment vertical="center" wrapText="1"/>
    </xf>
    <xf numFmtId="0" fontId="7" fillId="0" borderId="3" xfId="0" applyFont="1" applyBorder="1" applyAlignment="1">
      <alignment horizontal="center" wrapText="1"/>
    </xf>
    <xf numFmtId="0" fontId="5" fillId="0" borderId="0" xfId="0" applyFont="1"/>
    <xf numFmtId="0" fontId="5" fillId="0" borderId="0" xfId="0" applyFont="1" applyAlignment="1">
      <alignment vertical="top" wrapText="1"/>
    </xf>
    <xf numFmtId="0" fontId="23" fillId="5" borderId="7" xfId="0" applyFont="1" applyFill="1" applyBorder="1" applyAlignment="1">
      <alignment horizontal="center" vertical="center" textRotation="90" wrapText="1"/>
    </xf>
    <xf numFmtId="0" fontId="23" fillId="5" borderId="35" xfId="0" applyFont="1" applyFill="1" applyBorder="1" applyAlignment="1">
      <alignment horizontal="center" vertical="center" textRotation="90" wrapText="1"/>
    </xf>
    <xf numFmtId="0" fontId="22" fillId="0" borderId="0" xfId="0" applyFont="1" applyAlignment="1">
      <alignment horizontal="left" vertical="center"/>
    </xf>
    <xf numFmtId="0" fontId="3" fillId="0" borderId="0" xfId="0" applyFont="1" applyAlignment="1">
      <alignment horizontal="center" vertical="center" wrapText="1"/>
    </xf>
    <xf numFmtId="4" fontId="23" fillId="7" borderId="1" xfId="0" applyNumberFormat="1" applyFont="1" applyFill="1" applyBorder="1" applyAlignment="1">
      <alignment horizontal="right" vertical="center" wrapText="1"/>
    </xf>
    <xf numFmtId="0" fontId="23" fillId="0" borderId="0" xfId="0" applyFont="1" applyAlignment="1">
      <alignment vertical="center" wrapText="1"/>
    </xf>
    <xf numFmtId="0" fontId="22" fillId="0" borderId="0" xfId="0" applyFont="1" applyAlignment="1">
      <alignment vertical="center" wrapText="1"/>
    </xf>
    <xf numFmtId="0" fontId="3" fillId="0" borderId="2" xfId="0" applyFont="1" applyBorder="1" applyAlignment="1">
      <alignment horizontal="right" vertical="center" wrapText="1"/>
    </xf>
    <xf numFmtId="0" fontId="3" fillId="0" borderId="3" xfId="0" applyFont="1" applyBorder="1" applyAlignment="1">
      <alignment vertical="center" wrapText="1"/>
    </xf>
    <xf numFmtId="0" fontId="23" fillId="7" borderId="1" xfId="0" applyFont="1" applyFill="1" applyBorder="1" applyAlignment="1">
      <alignment vertical="center" wrapText="1"/>
    </xf>
    <xf numFmtId="4" fontId="23" fillId="4" borderId="1" xfId="0" applyNumberFormat="1" applyFont="1" applyFill="1" applyBorder="1" applyAlignment="1">
      <alignment horizontal="right" vertical="center" wrapText="1"/>
    </xf>
    <xf numFmtId="4" fontId="23" fillId="0" borderId="0" xfId="0" applyNumberFormat="1" applyFont="1" applyAlignment="1">
      <alignment horizontal="right" vertical="center" wrapText="1"/>
    </xf>
    <xf numFmtId="0" fontId="16" fillId="0" borderId="0" xfId="0" applyFont="1" applyAlignment="1">
      <alignment horizontal="left" vertical="top" wrapText="1"/>
    </xf>
    <xf numFmtId="0" fontId="19" fillId="0" borderId="0" xfId="0" applyFont="1" applyAlignment="1">
      <alignment horizontal="center" vertical="center" wrapText="1"/>
    </xf>
    <xf numFmtId="0" fontId="18" fillId="0" borderId="0" xfId="0" applyFont="1" applyAlignment="1">
      <alignment horizontal="center" wrapText="1"/>
    </xf>
    <xf numFmtId="0" fontId="14" fillId="0" borderId="0" xfId="0" applyFont="1" applyAlignment="1">
      <alignment horizontal="center" vertical="center"/>
    </xf>
    <xf numFmtId="0" fontId="15" fillId="0" borderId="0" xfId="0" applyFont="1" applyAlignment="1">
      <alignment horizontal="center" vertical="center"/>
    </xf>
    <xf numFmtId="0" fontId="15" fillId="0" borderId="0" xfId="0" applyFont="1" applyAlignment="1">
      <alignment horizontal="center" wrapText="1"/>
    </xf>
    <xf numFmtId="0" fontId="7" fillId="4" borderId="1"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17" xfId="0" applyFont="1" applyFill="1" applyBorder="1" applyAlignment="1">
      <alignment horizontal="center" vertical="center"/>
    </xf>
    <xf numFmtId="0" fontId="5" fillId="0" borderId="2" xfId="0" applyFont="1" applyBorder="1" applyAlignment="1">
      <alignment horizontal="left" vertical="center"/>
    </xf>
    <xf numFmtId="0" fontId="23" fillId="5" borderId="5" xfId="0" applyFont="1" applyFill="1" applyBorder="1" applyAlignment="1">
      <alignment horizontal="center" vertical="center" textRotation="90" wrapText="1"/>
    </xf>
    <xf numFmtId="0" fontId="23" fillId="5" borderId="6" xfId="0" applyFont="1" applyFill="1" applyBorder="1" applyAlignment="1">
      <alignment horizontal="center" vertical="center" textRotation="90" wrapText="1"/>
    </xf>
    <xf numFmtId="0" fontId="23" fillId="5" borderId="7" xfId="0" applyFont="1" applyFill="1" applyBorder="1" applyAlignment="1">
      <alignment horizontal="center" vertical="center" textRotation="90" wrapText="1"/>
    </xf>
    <xf numFmtId="0" fontId="23" fillId="7" borderId="4" xfId="0" applyFont="1" applyFill="1" applyBorder="1" applyAlignment="1">
      <alignment horizontal="center" vertical="center" wrapText="1"/>
    </xf>
    <xf numFmtId="0" fontId="23" fillId="7" borderId="2" xfId="0" applyFont="1" applyFill="1" applyBorder="1" applyAlignment="1">
      <alignment horizontal="center" vertical="center" wrapText="1"/>
    </xf>
    <xf numFmtId="0" fontId="23" fillId="7" borderId="3" xfId="0" applyFont="1" applyFill="1" applyBorder="1" applyAlignment="1">
      <alignment horizontal="center" vertical="center" wrapText="1"/>
    </xf>
    <xf numFmtId="0" fontId="23" fillId="5" borderId="36" xfId="0" applyFont="1" applyFill="1" applyBorder="1" applyAlignment="1">
      <alignment horizontal="center" vertical="center" textRotation="90" wrapText="1"/>
    </xf>
    <xf numFmtId="0" fontId="23" fillId="5" borderId="34" xfId="0" applyFont="1" applyFill="1" applyBorder="1" applyAlignment="1">
      <alignment horizontal="center" vertical="center" textRotation="90" wrapText="1"/>
    </xf>
    <xf numFmtId="0" fontId="23" fillId="5" borderId="35" xfId="0" applyFont="1" applyFill="1" applyBorder="1" applyAlignment="1">
      <alignment horizontal="center" vertical="center" textRotation="90" wrapText="1"/>
    </xf>
    <xf numFmtId="0" fontId="25" fillId="4" borderId="1" xfId="0" applyFont="1" applyFill="1" applyBorder="1" applyAlignment="1">
      <alignment horizontal="center" vertical="center"/>
    </xf>
    <xf numFmtId="0" fontId="24" fillId="0" borderId="4" xfId="0" applyFont="1" applyBorder="1" applyAlignment="1">
      <alignment horizontal="left" vertical="center"/>
    </xf>
    <xf numFmtId="0" fontId="24" fillId="0" borderId="2" xfId="0" applyFont="1" applyBorder="1" applyAlignment="1">
      <alignment horizontal="left" vertical="center"/>
    </xf>
    <xf numFmtId="0" fontId="24" fillId="0" borderId="3" xfId="0" applyFont="1" applyBorder="1" applyAlignment="1">
      <alignment horizontal="left" vertical="center"/>
    </xf>
    <xf numFmtId="0" fontId="23" fillId="4" borderId="4" xfId="0" applyFont="1" applyFill="1" applyBorder="1" applyAlignment="1">
      <alignment horizontal="center" vertical="center" wrapText="1"/>
    </xf>
    <xf numFmtId="0" fontId="23" fillId="4" borderId="2" xfId="0" applyFont="1" applyFill="1" applyBorder="1" applyAlignment="1">
      <alignment horizontal="center" vertical="center" wrapText="1"/>
    </xf>
    <xf numFmtId="0" fontId="23" fillId="4" borderId="3" xfId="0" applyFont="1" applyFill="1" applyBorder="1" applyAlignment="1">
      <alignment horizontal="center" vertical="center" wrapText="1"/>
    </xf>
    <xf numFmtId="0" fontId="5" fillId="2" borderId="4" xfId="0" applyFont="1" applyFill="1" applyBorder="1" applyAlignment="1">
      <alignment horizontal="right" vertical="center"/>
    </xf>
    <xf numFmtId="0" fontId="5" fillId="2" borderId="2" xfId="0" applyFont="1" applyFill="1" applyBorder="1" applyAlignment="1">
      <alignment horizontal="right" vertical="center"/>
    </xf>
    <xf numFmtId="0" fontId="5" fillId="2" borderId="3" xfId="0" applyFont="1" applyFill="1" applyBorder="1" applyAlignment="1">
      <alignment horizontal="right" vertical="center"/>
    </xf>
    <xf numFmtId="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left" vertical="center"/>
    </xf>
    <xf numFmtId="0" fontId="5" fillId="0" borderId="3" xfId="0" applyFont="1" applyBorder="1" applyAlignment="1">
      <alignment horizontal="left" vertical="center"/>
    </xf>
    <xf numFmtId="0" fontId="11" fillId="0" borderId="0" xfId="0" applyFont="1" applyAlignment="1">
      <alignment horizontal="left" vertical="center" wrapText="1"/>
    </xf>
    <xf numFmtId="0" fontId="7" fillId="4" borderId="4" xfId="0" applyFont="1" applyFill="1" applyBorder="1" applyAlignment="1">
      <alignment horizontal="center"/>
    </xf>
    <xf numFmtId="0" fontId="7" fillId="4" borderId="2" xfId="0" applyFont="1" applyFill="1" applyBorder="1" applyAlignment="1">
      <alignment horizontal="center"/>
    </xf>
    <xf numFmtId="0" fontId="7" fillId="4" borderId="3" xfId="0" applyFont="1" applyFill="1" applyBorder="1" applyAlignment="1">
      <alignment horizontal="center"/>
    </xf>
    <xf numFmtId="0" fontId="5" fillId="0" borderId="4" xfId="0" applyFont="1" applyBorder="1" applyAlignment="1">
      <alignment horizontal="left"/>
    </xf>
    <xf numFmtId="0" fontId="5" fillId="0" borderId="2" xfId="0" applyFont="1" applyBorder="1" applyAlignment="1">
      <alignment horizontal="left"/>
    </xf>
    <xf numFmtId="0" fontId="7" fillId="4" borderId="1" xfId="0" applyFont="1" applyFill="1" applyBorder="1" applyAlignment="1">
      <alignment horizontal="center" vertical="center" wrapText="1"/>
    </xf>
    <xf numFmtId="0" fontId="5" fillId="0" borderId="4" xfId="0" applyFont="1" applyBorder="1" applyAlignment="1">
      <alignment horizontal="left" vertical="center" wrapText="1"/>
    </xf>
    <xf numFmtId="0" fontId="5" fillId="0" borderId="2" xfId="0" applyFont="1" applyBorder="1" applyAlignment="1">
      <alignment horizontal="left" vertical="center" wrapText="1"/>
    </xf>
    <xf numFmtId="0" fontId="7" fillId="4" borderId="1" xfId="0" applyFont="1" applyFill="1" applyBorder="1" applyAlignment="1">
      <alignment horizontal="center" wrapText="1"/>
    </xf>
    <xf numFmtId="0" fontId="7" fillId="4" borderId="4" xfId="0" applyFont="1" applyFill="1" applyBorder="1" applyAlignment="1">
      <alignment horizontal="center" wrapText="1"/>
    </xf>
    <xf numFmtId="0" fontId="7" fillId="4" borderId="2" xfId="0" applyFont="1" applyFill="1" applyBorder="1" applyAlignment="1">
      <alignment horizontal="center" wrapText="1"/>
    </xf>
    <xf numFmtId="0" fontId="7" fillId="4" borderId="3" xfId="0" applyFont="1" applyFill="1" applyBorder="1" applyAlignment="1">
      <alignment horizontal="center" wrapText="1"/>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9" fillId="0" borderId="0" xfId="0" applyFont="1" applyAlignment="1">
      <alignment horizontal="left" wrapText="1"/>
    </xf>
    <xf numFmtId="0" fontId="5" fillId="2" borderId="4"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0" borderId="3" xfId="0" applyFont="1" applyBorder="1" applyAlignment="1">
      <alignment horizontal="left" vertical="center" wrapText="1"/>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24" xfId="0" applyFont="1" applyFill="1" applyBorder="1" applyAlignment="1">
      <alignment horizontal="center" vertical="center"/>
    </xf>
    <xf numFmtId="0" fontId="5" fillId="3" borderId="25" xfId="0" applyFont="1" applyFill="1" applyBorder="1" applyAlignment="1">
      <alignment horizontal="center" vertical="center"/>
    </xf>
    <xf numFmtId="0" fontId="7" fillId="4" borderId="1" xfId="0" applyFont="1" applyFill="1" applyBorder="1" applyAlignment="1">
      <alignment horizontal="center"/>
    </xf>
    <xf numFmtId="0" fontId="5" fillId="0" borderId="16" xfId="0" applyFont="1" applyBorder="1" applyAlignment="1">
      <alignment horizontal="left" vertical="center"/>
    </xf>
    <xf numFmtId="4" fontId="5" fillId="3" borderId="21" xfId="0" applyNumberFormat="1" applyFont="1" applyFill="1" applyBorder="1" applyAlignment="1">
      <alignment horizontal="center" vertical="center"/>
    </xf>
    <xf numFmtId="4" fontId="5" fillId="3" borderId="23" xfId="0" applyNumberFormat="1" applyFont="1" applyFill="1" applyBorder="1" applyAlignment="1">
      <alignment horizontal="center" vertical="center"/>
    </xf>
    <xf numFmtId="4" fontId="5" fillId="3" borderId="27" xfId="0" applyNumberFormat="1" applyFont="1" applyFill="1" applyBorder="1" applyAlignment="1">
      <alignment horizontal="center" vertical="center"/>
    </xf>
    <xf numFmtId="0" fontId="5" fillId="3" borderId="20" xfId="0" applyFont="1" applyFill="1" applyBorder="1" applyAlignment="1">
      <alignment horizontal="center" vertical="center"/>
    </xf>
    <xf numFmtId="0" fontId="5" fillId="3" borderId="22" xfId="0" applyFont="1" applyFill="1" applyBorder="1" applyAlignment="1">
      <alignment horizontal="center" vertical="center"/>
    </xf>
    <xf numFmtId="0" fontId="5" fillId="3" borderId="26" xfId="0" applyFont="1" applyFill="1" applyBorder="1" applyAlignment="1">
      <alignment horizontal="center" vertical="center"/>
    </xf>
    <xf numFmtId="0" fontId="5" fillId="3" borderId="31" xfId="0" applyFont="1" applyFill="1" applyBorder="1" applyAlignment="1">
      <alignment horizontal="center" vertical="center"/>
    </xf>
    <xf numFmtId="0" fontId="5" fillId="3" borderId="32" xfId="0" applyFont="1" applyFill="1" applyBorder="1" applyAlignment="1">
      <alignment horizontal="center" vertical="center"/>
    </xf>
    <xf numFmtId="0" fontId="5" fillId="3" borderId="33" xfId="0" applyFont="1" applyFill="1" applyBorder="1" applyAlignment="1">
      <alignment horizontal="center" vertical="center"/>
    </xf>
    <xf numFmtId="4" fontId="5" fillId="3" borderId="15" xfId="0" applyNumberFormat="1" applyFont="1" applyFill="1" applyBorder="1" applyAlignment="1">
      <alignment horizontal="right"/>
    </xf>
    <xf numFmtId="4" fontId="5" fillId="3" borderId="16" xfId="0" applyNumberFormat="1" applyFont="1" applyFill="1" applyBorder="1" applyAlignment="1">
      <alignment horizontal="right"/>
    </xf>
    <xf numFmtId="4" fontId="5" fillId="3" borderId="28" xfId="0" applyNumberFormat="1" applyFont="1" applyFill="1" applyBorder="1" applyAlignment="1">
      <alignment horizontal="right"/>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s>
</file>

<file path=xl/drawings/_rels/vmlDrawing10.v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s>
</file>

<file path=xl/drawings/_rels/vmlDrawing11.v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s>
</file>

<file path=xl/drawings/_rels/vmlDrawing12.v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s>
</file>

<file path=xl/drawings/_rels/vmlDrawing2.v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s>
</file>

<file path=xl/drawings/_rels/vmlDrawing3.v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s>
</file>

<file path=xl/drawings/_rels/vmlDrawing7.v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s>
</file>

<file path=xl/drawings/_rels/vmlDrawing8.v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s>
</file>

<file path=xl/drawings/_rels/vmlDrawing9.v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60960</xdr:colOff>
      <xdr:row>0</xdr:row>
      <xdr:rowOff>0</xdr:rowOff>
    </xdr:from>
    <xdr:to>
      <xdr:col>4</xdr:col>
      <xdr:colOff>76200</xdr:colOff>
      <xdr:row>5</xdr:row>
      <xdr:rowOff>76200</xdr:rowOff>
    </xdr:to>
    <xdr:pic>
      <xdr:nvPicPr>
        <xdr:cNvPr id="21" name="Εικόνα 20">
          <a:extLst>
            <a:ext uri="{FF2B5EF4-FFF2-40B4-BE49-F238E27FC236}">
              <a16:creationId xmlns:a16="http://schemas.microsoft.com/office/drawing/2014/main" id="{00000000-0008-0000-0000-00001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960" y="0"/>
          <a:ext cx="2148840" cy="975360"/>
        </a:xfrm>
        <a:prstGeom prst="rect">
          <a:avLst/>
        </a:prstGeom>
      </xdr:spPr>
    </xdr:pic>
    <xdr:clientData/>
  </xdr:twoCellAnchor>
  <xdr:twoCellAnchor editAs="oneCell">
    <xdr:from>
      <xdr:col>3</xdr:col>
      <xdr:colOff>586740</xdr:colOff>
      <xdr:row>0</xdr:row>
      <xdr:rowOff>83820</xdr:rowOff>
    </xdr:from>
    <xdr:to>
      <xdr:col>5</xdr:col>
      <xdr:colOff>75565</xdr:colOff>
      <xdr:row>4</xdr:row>
      <xdr:rowOff>62230</xdr:rowOff>
    </xdr:to>
    <xdr:pic>
      <xdr:nvPicPr>
        <xdr:cNvPr id="10" name="Εικόνα 9">
          <a:extLst>
            <a:ext uri="{FF2B5EF4-FFF2-40B4-BE49-F238E27FC236}">
              <a16:creationId xmlns:a16="http://schemas.microsoft.com/office/drawing/2014/main" id="{00000000-0008-0000-0000-00000A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10740" y="83820"/>
          <a:ext cx="708025" cy="709930"/>
        </a:xfrm>
        <a:prstGeom prst="rect">
          <a:avLst/>
        </a:prstGeom>
      </xdr:spPr>
    </xdr:pic>
    <xdr:clientData/>
  </xdr:twoCellAnchor>
  <xdr:twoCellAnchor editAs="oneCell">
    <xdr:from>
      <xdr:col>0</xdr:col>
      <xdr:colOff>175260</xdr:colOff>
      <xdr:row>7</xdr:row>
      <xdr:rowOff>60961</xdr:rowOff>
    </xdr:from>
    <xdr:to>
      <xdr:col>10</xdr:col>
      <xdr:colOff>628650</xdr:colOff>
      <xdr:row>12</xdr:row>
      <xdr:rowOff>423135</xdr:rowOff>
    </xdr:to>
    <xdr:pic>
      <xdr:nvPicPr>
        <xdr:cNvPr id="2" name="Εικόνα 1" descr="Εικόνα που περιέχει κείμενο&#10;&#10;Περιγραφή που δημιουργήθηκε αυτόματα">
          <a:extLst>
            <a:ext uri="{FF2B5EF4-FFF2-40B4-BE49-F238E27FC236}">
              <a16:creationId xmlns:a16="http://schemas.microsoft.com/office/drawing/2014/main" id="{FC9AECDC-9D56-D5B8-7DD5-8772C45014C2}"/>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75260" y="1261111"/>
          <a:ext cx="6235065" cy="1171799"/>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96.20\shared%20files\03.%20CLLD_LEADER\&#928;&#929;&#927;&#915;&#929;&#913;&#924;&#924;&#913;\&#928;&#929;&#927;&#922;&#919;&#929;&#933;&#926;&#917;&#921;&#931;\2&#951;%20&#928;&#929;&#927;&#922;&#919;&#929;&#933;&#926;&#919;%20&#916;&#919;&#924;&#927;&#931;&#921;&#913;%202022\5.%20&#913;&#925;&#913;&#923;&#933;&#932;&#921;&#922;&#927;&#931;%20&#928;&#929;&#927;&#939;&#928;&#927;&#923;&#927;&#915;&#921;&#931;&#924;&#927;&#931;%20&#928;&#929;&#913;&#926;&#917;&#937;&#925;%2019.2_&#916;&#919;&#924;&#927;&#931;&#921;&#913;_&#919;&#929;_2&#95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3.%20CLLD_LEADER/&#928;&#929;&#927;&#915;&#929;&#913;&#924;&#924;&#913;/&#928;&#929;&#927;&#922;&#919;&#929;&#933;&#926;&#917;&#921;&#931;/2&#951;%20&#928;&#929;&#927;&#922;&#919;&#929;&#933;&#926;&#919;%20&#916;&#919;&#924;&#927;&#931;&#921;&#913;%202022/1.%202&#951;%20&#916;&#919;&#924;&#927;&#931;&#921;&#913;%20&#932;&#917;&#933;&#935;&#927;&#931;/5.%20&#913;&#925;&#913;&#923;&#933;&#932;&#921;&#922;&#927;&#931;%20&#928;&#929;&#927;&#939;&#928;&#927;&#923;&#927;&#915;&#921;&#931;&#924;&#927;&#931;%20&#928;&#929;&#913;&#926;&#917;&#937;&#925;%2019.2_&#916;&#919;&#924;&#927;&#931;&#921;&#913;_&#919;&#929;_2&#95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ΟΔΗΓΙΕΣ"/>
      <sheetName val="ΑΓΟΡΑ ΓΗΣ"/>
      <sheetName val="ΟΙΚΟΔΟΜΙΚΕΣ ΕΡΓΑΣΙΕΣ "/>
      <sheetName val="ΜΗΧΑΝΟΛΟΓΙΚΟΣ ΕΞΟΠΛ."/>
      <sheetName val="ΛΟΙΠΟΣ ΕΞΟΠΛ."/>
      <sheetName val="ΜΕΤΑΦΟΡΙΚΟ ΜΕΣΟ"/>
      <sheetName val="ΜΕΛΕΤΕΣ - ΕΡΕΥΝΕΣ"/>
      <sheetName val="ΜΕΛΕΤΕΣ ΠΟΙΟΤΗΤΑΣ"/>
      <sheetName val="ΜΕΛΕΤΗ ΑΔΕΙΑΣ"/>
      <sheetName val="ΤΕΧΝΙΚΗ ΣΤΗΡΙΞΗ"/>
      <sheetName val="ΛΟΓΙΣΜΙΚΟ"/>
      <sheetName val="ΕΝΗΜΕΡΩΣΗ-ΠΡΟΒΟΛΗ α"/>
      <sheetName val="ΕΝΗΜΕΡΩΣΗ-ΠΡΟΒΟΛΗ β"/>
      <sheetName val="ΕΚΔΗΛΩΣΕΙΣ"/>
      <sheetName val="ΕΚΘΕΣΙΑΚΟ ΥΛΙΚΟ"/>
      <sheetName val="ΣΥΝ.ΑΝΑΛ.ΚΟΣΤ.-ΧΡΟΝΟΔ."/>
      <sheetName val="ΔΑΠΑΝΕΣ ΠΕΡΙΒΑΛΛΟΝ"/>
      <sheetName val="ΧΡΟΝΟΔΙΑΓΡΑΜΜΑ ΕΡΓΟΥ"/>
    </sheetNames>
    <sheetDataSet>
      <sheetData sheetId="0" refreshError="1"/>
      <sheetData sheetId="1">
        <row r="2">
          <cell r="A2" t="str">
            <v>ΚΩΔ. ΟΠΣΑΑ:</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B5" t="str">
            <v>ΚΤΙΡΙΑ - ΕΓΚΑΤΑΣΤΑΣΕΙΣ ΚΤΙΡΙΩΝ - ΕΡΓΑ ΥΠΟΔΟΜΗΣ ΚΑΙ ΠΕΡΙΒΑΛΛΟΝΤΟΣ ΧΩΡΟΥ</v>
          </cell>
        </row>
      </sheetData>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ΟΔΗΓΙΕΣ"/>
      <sheetName val="ΑΓΟΡΑ ΓΗΣ"/>
      <sheetName val="ΟΙΚΟΔΟΜΙΚΕΣ ΕΡΓΑΣΙΕΣ "/>
      <sheetName val="ΜΗΧΑΝΟΛΟΓΙΚΟΣ ΕΞΟΠΛ."/>
      <sheetName val="ΛΟΙΠΟΣ ΕΞΟΠΛ."/>
      <sheetName val="ΜΕΤΑΦΟΡΙΚΟ ΜΕΣΟ"/>
      <sheetName val="ΜΕΛΕΤΕΣ - ΕΡΕΥΝΕΣ"/>
      <sheetName val="ΜΕΛΕΤΕΣ ΠΟΙΟΤΗΤΑΣ"/>
      <sheetName val="ΜΕΛΕΤΗ ΑΔΕΙΑΣ"/>
      <sheetName val="ΤΕΧΝΙΚΗ ΣΤΗΡΙΞΗ"/>
      <sheetName val="ΛΟΓΙΣΜΙΚΟ"/>
      <sheetName val="ΕΝΗΜΕΡΩΣΗ-ΠΡΟΒΟΛΗ α"/>
      <sheetName val="ΕΝΗΜΕΡΩΣΗ-ΠΡΟΒΟΛΗ β"/>
      <sheetName val="ΕΚΔΗΛΩΣΕΙΣ"/>
      <sheetName val="ΕΚΘΕΣΙΑΚΟ ΥΛΙΚΟ"/>
      <sheetName val="ΣΥΝ.ΑΝΑΛ.ΚΟΣΤ.-ΧΡΟΝΟΔ."/>
      <sheetName val="ΔΑΠΑΝΕΣ ΚΑΙΝΟΤΟΜΙΑΣ"/>
      <sheetName val="ΔΑΠΑΝΕΣ ΠΕΡΙΒΑΛΛΟΝ"/>
      <sheetName val="ΧΡΟΝΟΔΙΑΓΡΑΜΜΑ ΕΡΓΟΥ"/>
    </sheetNames>
    <sheetDataSet>
      <sheetData sheetId="0" refreshError="1"/>
      <sheetData sheetId="1">
        <row r="2">
          <cell r="A2" t="str">
            <v>ΚΩΔ. ΟΠΣΑΑ:</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6"/>
  <sheetViews>
    <sheetView showGridLines="0" view="pageBreakPreview" topLeftCell="A7" zoomScaleNormal="100" zoomScaleSheetLayoutView="100" workbookViewId="0">
      <selection activeCell="Q13" sqref="Q13"/>
    </sheetView>
  </sheetViews>
  <sheetFormatPr defaultRowHeight="13.2" x14ac:dyDescent="0.25"/>
  <cols>
    <col min="1" max="1" width="4.44140625" customWidth="1"/>
    <col min="11" max="11" width="14.109375" customWidth="1"/>
  </cols>
  <sheetData>
    <row r="1" spans="1:11" ht="18" customHeight="1" x14ac:dyDescent="0.25">
      <c r="F1" s="96" t="s">
        <v>568</v>
      </c>
      <c r="G1" s="96"/>
      <c r="H1" s="96"/>
      <c r="I1" s="96"/>
      <c r="J1" s="96"/>
      <c r="K1" s="96"/>
    </row>
    <row r="2" spans="1:11" x14ac:dyDescent="0.25">
      <c r="F2" s="96"/>
      <c r="G2" s="96"/>
      <c r="H2" s="96"/>
      <c r="I2" s="96"/>
      <c r="J2" s="96"/>
      <c r="K2" s="96"/>
    </row>
    <row r="3" spans="1:11" x14ac:dyDescent="0.25">
      <c r="F3" s="96"/>
      <c r="G3" s="96"/>
      <c r="H3" s="96"/>
      <c r="I3" s="96"/>
      <c r="J3" s="96"/>
      <c r="K3" s="96"/>
    </row>
    <row r="4" spans="1:11" x14ac:dyDescent="0.25">
      <c r="F4" s="96"/>
      <c r="G4" s="96"/>
      <c r="H4" s="96"/>
      <c r="I4" s="96"/>
      <c r="J4" s="96"/>
      <c r="K4" s="96"/>
    </row>
    <row r="5" spans="1:11" x14ac:dyDescent="0.25">
      <c r="F5" s="96"/>
      <c r="G5" s="96"/>
      <c r="H5" s="96"/>
      <c r="I5" s="96"/>
      <c r="J5" s="96"/>
      <c r="K5" s="96"/>
    </row>
    <row r="6" spans="1:11" x14ac:dyDescent="0.25">
      <c r="F6" s="96"/>
      <c r="G6" s="96"/>
      <c r="H6" s="96"/>
      <c r="I6" s="96"/>
      <c r="J6" s="96"/>
      <c r="K6" s="96"/>
    </row>
    <row r="9" spans="1:11" ht="13.2" customHeight="1" x14ac:dyDescent="0.25">
      <c r="A9" s="51"/>
    </row>
    <row r="10" spans="1:11" ht="13.2" customHeight="1" x14ac:dyDescent="0.25">
      <c r="A10" s="51"/>
    </row>
    <row r="11" spans="1:11" ht="13.2" customHeight="1" x14ac:dyDescent="0.25">
      <c r="A11" s="51"/>
    </row>
    <row r="12" spans="1:11" ht="13.2" customHeight="1" x14ac:dyDescent="0.25">
      <c r="A12" s="51"/>
    </row>
    <row r="13" spans="1:11" ht="39" customHeight="1" x14ac:dyDescent="0.25">
      <c r="A13" s="97"/>
      <c r="B13" s="97"/>
      <c r="C13" s="97"/>
    </row>
    <row r="14" spans="1:11" ht="17.399999999999999" customHeight="1" x14ac:dyDescent="0.25">
      <c r="A14" s="53"/>
      <c r="B14" s="53"/>
      <c r="C14" s="53"/>
    </row>
    <row r="15" spans="1:11" ht="21" customHeight="1" x14ac:dyDescent="0.25">
      <c r="A15" s="53"/>
      <c r="B15" s="53"/>
      <c r="C15" s="53"/>
    </row>
    <row r="16" spans="1:11" ht="28.8" x14ac:dyDescent="0.25">
      <c r="A16" s="98" t="s">
        <v>568</v>
      </c>
      <c r="B16" s="98"/>
      <c r="C16" s="98"/>
      <c r="D16" s="98"/>
      <c r="E16" s="98"/>
      <c r="F16" s="98"/>
      <c r="G16" s="98"/>
      <c r="H16" s="98"/>
      <c r="I16" s="98"/>
      <c r="J16" s="98"/>
      <c r="K16" s="98"/>
    </row>
    <row r="17" spans="1:11" ht="25.8" x14ac:dyDescent="0.25">
      <c r="A17" s="99" t="s">
        <v>505</v>
      </c>
      <c r="B17" s="99"/>
      <c r="C17" s="99"/>
      <c r="D17" s="99"/>
      <c r="E17" s="99"/>
      <c r="F17" s="99"/>
      <c r="G17" s="99"/>
      <c r="H17" s="99"/>
      <c r="I17" s="99"/>
      <c r="J17" s="99"/>
      <c r="K17" s="99"/>
    </row>
    <row r="18" spans="1:11" ht="55.2" customHeight="1" x14ac:dyDescent="0.5">
      <c r="A18" s="100" t="s">
        <v>490</v>
      </c>
      <c r="B18" s="100"/>
      <c r="C18" s="100"/>
      <c r="D18" s="100"/>
      <c r="E18" s="100"/>
      <c r="F18" s="100"/>
      <c r="G18" s="100"/>
      <c r="H18" s="100"/>
      <c r="I18" s="100"/>
      <c r="J18" s="100"/>
      <c r="K18" s="100"/>
    </row>
    <row r="19" spans="1:11" ht="52.2" customHeight="1" x14ac:dyDescent="0.25">
      <c r="A19" s="52">
        <v>1</v>
      </c>
      <c r="B19" s="95" t="s">
        <v>506</v>
      </c>
      <c r="C19" s="95"/>
      <c r="D19" s="95"/>
      <c r="E19" s="95"/>
      <c r="F19" s="95"/>
      <c r="G19" s="95"/>
      <c r="H19" s="95"/>
      <c r="I19" s="95"/>
      <c r="J19" s="95"/>
      <c r="K19" s="95"/>
    </row>
    <row r="20" spans="1:11" ht="52.2" customHeight="1" x14ac:dyDescent="0.25">
      <c r="A20" s="52">
        <v>2</v>
      </c>
      <c r="B20" s="95" t="s">
        <v>491</v>
      </c>
      <c r="C20" s="95"/>
      <c r="D20" s="95"/>
      <c r="E20" s="95"/>
      <c r="F20" s="95"/>
      <c r="G20" s="95"/>
      <c r="H20" s="95"/>
      <c r="I20" s="95"/>
      <c r="J20" s="95"/>
      <c r="K20" s="95"/>
    </row>
    <row r="21" spans="1:11" ht="43.2" customHeight="1" x14ac:dyDescent="0.25">
      <c r="A21" s="52">
        <v>3</v>
      </c>
      <c r="B21" s="95" t="s">
        <v>487</v>
      </c>
      <c r="C21" s="95"/>
      <c r="D21" s="95"/>
      <c r="E21" s="95"/>
      <c r="F21" s="95"/>
      <c r="G21" s="95"/>
      <c r="H21" s="95"/>
      <c r="I21" s="95"/>
      <c r="J21" s="95"/>
      <c r="K21" s="95"/>
    </row>
    <row r="22" spans="1:11" ht="39.6" customHeight="1" x14ac:dyDescent="0.25">
      <c r="A22" s="52">
        <v>4</v>
      </c>
      <c r="B22" s="95" t="s">
        <v>492</v>
      </c>
      <c r="C22" s="95"/>
      <c r="D22" s="95"/>
      <c r="E22" s="95"/>
      <c r="F22" s="95"/>
      <c r="G22" s="95"/>
      <c r="H22" s="95"/>
      <c r="I22" s="95"/>
      <c r="J22" s="95"/>
      <c r="K22" s="95"/>
    </row>
    <row r="23" spans="1:11" ht="40.200000000000003" customHeight="1" x14ac:dyDescent="0.25">
      <c r="A23" s="52">
        <v>5</v>
      </c>
      <c r="B23" s="95" t="s">
        <v>488</v>
      </c>
      <c r="C23" s="95"/>
      <c r="D23" s="95"/>
      <c r="E23" s="95"/>
      <c r="F23" s="95"/>
      <c r="G23" s="95"/>
      <c r="H23" s="95"/>
      <c r="I23" s="95"/>
      <c r="J23" s="95"/>
      <c r="K23" s="95"/>
    </row>
    <row r="24" spans="1:11" s="39" customFormat="1" ht="37.950000000000003" customHeight="1" x14ac:dyDescent="0.25">
      <c r="A24" s="52">
        <v>6</v>
      </c>
      <c r="B24" s="95" t="s">
        <v>493</v>
      </c>
      <c r="C24" s="95"/>
      <c r="D24" s="95"/>
      <c r="E24" s="95"/>
      <c r="F24" s="95"/>
      <c r="G24" s="95"/>
      <c r="H24" s="95"/>
      <c r="I24" s="95"/>
      <c r="J24" s="95"/>
      <c r="K24" s="95"/>
    </row>
    <row r="25" spans="1:11" s="39" customFormat="1" ht="31.95" customHeight="1" x14ac:dyDescent="0.25">
      <c r="A25" s="52">
        <v>7</v>
      </c>
      <c r="B25" s="95" t="s">
        <v>489</v>
      </c>
      <c r="C25" s="95"/>
      <c r="D25" s="95"/>
      <c r="E25" s="95"/>
      <c r="F25" s="95"/>
      <c r="G25" s="95"/>
      <c r="H25" s="95"/>
      <c r="I25" s="95"/>
      <c r="J25" s="95"/>
      <c r="K25" s="95"/>
    </row>
    <row r="26" spans="1:11" ht="29.4" customHeight="1" x14ac:dyDescent="0.25"/>
  </sheetData>
  <sheetProtection algorithmName="SHA-512" hashValue="wzLQlQF2oqNVA1nvL+xaM+F581sDg5N0DD7A0yjFUvVCQd+bqB/Sx1FP9dUcFlsAwIDGBdc0FXA0ivhFnsHQlg==" saltValue="riVQ8kKDjXSxn2d9gxoiSw==" spinCount="100000" sheet="1" objects="1" scenarios="1"/>
  <mergeCells count="12">
    <mergeCell ref="B25:K25"/>
    <mergeCell ref="B22:K22"/>
    <mergeCell ref="B21:K21"/>
    <mergeCell ref="F1:K6"/>
    <mergeCell ref="A13:C13"/>
    <mergeCell ref="B23:K23"/>
    <mergeCell ref="B24:K24"/>
    <mergeCell ref="A16:K16"/>
    <mergeCell ref="A17:K17"/>
    <mergeCell ref="A18:K18"/>
    <mergeCell ref="B20:K20"/>
    <mergeCell ref="B19:K19"/>
  </mergeCells>
  <pageMargins left="0.70866141732283472" right="0.70866141732283472" top="0.74803149606299213" bottom="0.74803149606299213" header="0.31496062992125984" footer="0.31496062992125984"/>
  <pageSetup paperSize="9" scale="90" orientation="portrait" horizontalDpi="200" verticalDpi="200" r:id="rId1"/>
  <headerFooter>
    <oddFooter>&amp;C&amp;G</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15"/>
  <sheetViews>
    <sheetView view="pageBreakPreview" zoomScaleNormal="100" zoomScaleSheetLayoutView="100" workbookViewId="0">
      <selection activeCell="D6" sqref="D6"/>
    </sheetView>
  </sheetViews>
  <sheetFormatPr defaultColWidth="8.88671875" defaultRowHeight="14.4" x14ac:dyDescent="0.3"/>
  <cols>
    <col min="1" max="1" width="5.33203125" style="11" customWidth="1"/>
    <col min="2" max="2" width="39.6640625" style="11" customWidth="1"/>
    <col min="3" max="3" width="11.33203125" style="11" customWidth="1"/>
    <col min="4" max="4" width="15" style="11" bestFit="1" customWidth="1"/>
    <col min="5" max="5" width="10.33203125" style="11" bestFit="1" customWidth="1"/>
    <col min="6" max="6" width="8.88671875" style="11"/>
    <col min="7" max="7" width="10.44140625" style="11" customWidth="1"/>
    <col min="8" max="8" width="16" style="11" customWidth="1"/>
    <col min="9" max="16384" width="8.88671875" style="11"/>
  </cols>
  <sheetData>
    <row r="1" spans="1:8" ht="24.6" customHeight="1" x14ac:dyDescent="0.35">
      <c r="A1" s="139" t="s">
        <v>573</v>
      </c>
      <c r="B1" s="140"/>
      <c r="C1" s="140"/>
      <c r="D1" s="140"/>
      <c r="E1" s="140"/>
      <c r="F1" s="140"/>
      <c r="G1" s="140"/>
      <c r="H1" s="140"/>
    </row>
    <row r="2" spans="1:8" ht="24.6" customHeight="1" x14ac:dyDescent="0.3">
      <c r="A2" s="137" t="str">
        <f>'1. ΑΓΟΡΑ ΓΗΣ'!A2:H2</f>
        <v>ΚΩΔ. ΟΠΣΑΑ:</v>
      </c>
      <c r="B2" s="137"/>
      <c r="C2" s="137"/>
      <c r="D2" s="137"/>
      <c r="E2" s="137"/>
      <c r="F2" s="137"/>
      <c r="G2" s="137"/>
      <c r="H2" s="137"/>
    </row>
    <row r="3" spans="1:8" ht="37.200000000000003" customHeight="1" x14ac:dyDescent="0.3">
      <c r="A3" s="9" t="s">
        <v>1</v>
      </c>
      <c r="B3" s="9" t="s">
        <v>77</v>
      </c>
      <c r="C3" s="9" t="s">
        <v>2</v>
      </c>
      <c r="D3" s="9" t="s">
        <v>73</v>
      </c>
      <c r="E3" s="9" t="s">
        <v>74</v>
      </c>
      <c r="F3" s="9" t="s">
        <v>4</v>
      </c>
      <c r="G3" s="9" t="s">
        <v>5</v>
      </c>
      <c r="H3" s="9" t="s">
        <v>109</v>
      </c>
    </row>
    <row r="4" spans="1:8" ht="43.2" x14ac:dyDescent="0.3">
      <c r="A4" s="67">
        <v>1</v>
      </c>
      <c r="B4" s="23" t="s">
        <v>497</v>
      </c>
      <c r="C4" s="23"/>
      <c r="D4" s="23"/>
      <c r="E4" s="6">
        <f>C4*D4</f>
        <v>0</v>
      </c>
      <c r="F4" s="6">
        <f t="shared" ref="F4:F7" si="0">E4*0.24</f>
        <v>0</v>
      </c>
      <c r="G4" s="6">
        <f>E4+F4</f>
        <v>0</v>
      </c>
      <c r="H4" s="46"/>
    </row>
    <row r="5" spans="1:8" ht="22.95" customHeight="1" x14ac:dyDescent="0.3">
      <c r="A5" s="67">
        <v>2</v>
      </c>
      <c r="B5" s="23" t="s">
        <v>481</v>
      </c>
      <c r="C5" s="23"/>
      <c r="D5" s="23"/>
      <c r="E5" s="6">
        <f t="shared" ref="E5:E9" si="1">C5*D5</f>
        <v>0</v>
      </c>
      <c r="F5" s="6">
        <f t="shared" si="0"/>
        <v>0</v>
      </c>
      <c r="G5" s="6">
        <f>E5+F5</f>
        <v>0</v>
      </c>
      <c r="H5" s="46"/>
    </row>
    <row r="6" spans="1:8" ht="34.5" customHeight="1" x14ac:dyDescent="0.3">
      <c r="A6" s="67">
        <v>3</v>
      </c>
      <c r="B6" s="23" t="s">
        <v>498</v>
      </c>
      <c r="C6" s="23"/>
      <c r="D6" s="23"/>
      <c r="E6" s="6">
        <f t="shared" si="1"/>
        <v>0</v>
      </c>
      <c r="F6" s="6">
        <f t="shared" si="0"/>
        <v>0</v>
      </c>
      <c r="G6" s="6">
        <f>E6+F6</f>
        <v>0</v>
      </c>
      <c r="H6" s="46"/>
    </row>
    <row r="7" spans="1:8" ht="47.25" customHeight="1" x14ac:dyDescent="0.3">
      <c r="A7" s="67">
        <v>4</v>
      </c>
      <c r="B7" s="23" t="s">
        <v>499</v>
      </c>
      <c r="C7" s="23"/>
      <c r="D7" s="23"/>
      <c r="E7" s="6">
        <f t="shared" si="1"/>
        <v>0</v>
      </c>
      <c r="F7" s="6">
        <f t="shared" si="0"/>
        <v>0</v>
      </c>
      <c r="G7" s="6">
        <f>E7+F7</f>
        <v>0</v>
      </c>
      <c r="H7" s="46"/>
    </row>
    <row r="8" spans="1:8" ht="33" customHeight="1" x14ac:dyDescent="0.3">
      <c r="A8" s="67">
        <v>5</v>
      </c>
      <c r="B8" s="23" t="s">
        <v>485</v>
      </c>
      <c r="C8" s="23"/>
      <c r="D8" s="23"/>
      <c r="E8" s="6">
        <f t="shared" si="1"/>
        <v>0</v>
      </c>
      <c r="F8" s="6">
        <f t="shared" ref="F8:F9" si="2">E8*0.24</f>
        <v>0</v>
      </c>
      <c r="G8" s="6">
        <f t="shared" ref="G8:G9" si="3">E8+F8</f>
        <v>0</v>
      </c>
      <c r="H8" s="46"/>
    </row>
    <row r="9" spans="1:8" ht="42" customHeight="1" x14ac:dyDescent="0.3">
      <c r="A9" s="67">
        <v>6</v>
      </c>
      <c r="B9" s="23" t="s">
        <v>486</v>
      </c>
      <c r="C9" s="23"/>
      <c r="D9" s="23"/>
      <c r="E9" s="6">
        <f t="shared" si="1"/>
        <v>0</v>
      </c>
      <c r="F9" s="6">
        <f t="shared" si="2"/>
        <v>0</v>
      </c>
      <c r="G9" s="6">
        <f t="shared" si="3"/>
        <v>0</v>
      </c>
      <c r="H9" s="46"/>
    </row>
    <row r="10" spans="1:8" ht="28.95" customHeight="1" x14ac:dyDescent="0.3">
      <c r="A10" s="46"/>
      <c r="B10" s="64" t="s">
        <v>3</v>
      </c>
      <c r="C10" s="64"/>
      <c r="D10" s="64"/>
      <c r="E10" s="49">
        <f>SUM(E4:E9)</f>
        <v>0</v>
      </c>
      <c r="F10" s="49">
        <f>SUM(F4:F9)</f>
        <v>0</v>
      </c>
      <c r="G10" s="49">
        <f>SUM(G4:G9)</f>
        <v>0</v>
      </c>
      <c r="H10" s="68"/>
    </row>
    <row r="11" spans="1:8" x14ac:dyDescent="0.3">
      <c r="A11" s="20"/>
    </row>
    <row r="12" spans="1:8" x14ac:dyDescent="0.3">
      <c r="A12" s="20"/>
    </row>
    <row r="13" spans="1:8" x14ac:dyDescent="0.3">
      <c r="A13" s="20"/>
    </row>
    <row r="14" spans="1:8" x14ac:dyDescent="0.3">
      <c r="A14" s="20"/>
    </row>
    <row r="15" spans="1:8" x14ac:dyDescent="0.3">
      <c r="A15" s="20"/>
    </row>
  </sheetData>
  <mergeCells count="2">
    <mergeCell ref="A1:H1"/>
    <mergeCell ref="A2:H2"/>
  </mergeCells>
  <printOptions horizontalCentered="1"/>
  <pageMargins left="0.70866141732283472" right="0.70866141732283472" top="0.74803149606299213" bottom="0.74803149606299213" header="0.31496062992125984" footer="0.31496062992125984"/>
  <pageSetup paperSize="9" orientation="landscape" r:id="rId1"/>
  <headerFooter>
    <oddHeader>&amp;C&amp;"Arial,Έντονα"ΤΟΠΙΚΟ ΠΡΟΓΡΑΜΜΑ CLLD / LEADER Ν. ΗΡΑΚΛΕΙΟΥ - 2η ΠΡΟΚΗΡΥΞΗ ΥΠΟΜΕΤΡΟΥ 19.2 (ΔΗΜΟΣΙΑ ΕΡΓΑ)</oddHeader>
    <oddFooter>&amp;C&amp;G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H16"/>
  <sheetViews>
    <sheetView view="pageBreakPreview" zoomScaleNormal="100" zoomScaleSheetLayoutView="100" workbookViewId="0">
      <selection activeCell="J10" sqref="J10"/>
    </sheetView>
  </sheetViews>
  <sheetFormatPr defaultColWidth="8.88671875" defaultRowHeight="13.8" x14ac:dyDescent="0.3"/>
  <cols>
    <col min="1" max="1" width="6.109375" style="7" customWidth="1"/>
    <col min="2" max="2" width="48.5546875" style="7" customWidth="1"/>
    <col min="3" max="3" width="12.6640625" style="7" customWidth="1"/>
    <col min="4" max="4" width="11.6640625" style="7" customWidth="1"/>
    <col min="5" max="5" width="12.88671875" style="7" customWidth="1"/>
    <col min="6" max="16384" width="8.88671875" style="7"/>
  </cols>
  <sheetData>
    <row r="1" spans="1:8" ht="25.2" customHeight="1" x14ac:dyDescent="0.35">
      <c r="A1" s="138" t="s">
        <v>574</v>
      </c>
      <c r="B1" s="138"/>
      <c r="C1" s="138"/>
      <c r="D1" s="138"/>
      <c r="E1" s="138"/>
    </row>
    <row r="2" spans="1:8" ht="25.2" customHeight="1" x14ac:dyDescent="0.3">
      <c r="A2" s="136" t="str">
        <f>'1. ΑΓΟΡΑ ΓΗΣ'!A2:H2</f>
        <v>ΚΩΔ. ΟΠΣΑΑ:</v>
      </c>
      <c r="B2" s="137"/>
      <c r="C2" s="137"/>
      <c r="D2" s="137"/>
      <c r="E2" s="137"/>
      <c r="F2" s="82"/>
      <c r="G2" s="82"/>
      <c r="H2" s="82"/>
    </row>
    <row r="3" spans="1:8" ht="33.75" customHeight="1" x14ac:dyDescent="0.3">
      <c r="A3" s="44" t="s">
        <v>1</v>
      </c>
      <c r="B3" s="9" t="s">
        <v>0</v>
      </c>
      <c r="C3" s="9" t="s">
        <v>74</v>
      </c>
      <c r="D3" s="9" t="s">
        <v>4</v>
      </c>
      <c r="E3" s="9" t="s">
        <v>5</v>
      </c>
    </row>
    <row r="4" spans="1:8" ht="40.950000000000003" customHeight="1" x14ac:dyDescent="0.3">
      <c r="A4" s="22">
        <v>1</v>
      </c>
      <c r="B4" s="23" t="s">
        <v>125</v>
      </c>
      <c r="C4" s="45">
        <f>'1. ΑΓΟΡΑ ΓΗΣ'!F7</f>
        <v>0</v>
      </c>
      <c r="D4" s="45">
        <f>'1. ΑΓΟΡΑ ΓΗΣ'!G7</f>
        <v>0</v>
      </c>
      <c r="E4" s="45">
        <f>'1. ΑΓΟΡΑ ΓΗΣ'!H7</f>
        <v>0</v>
      </c>
    </row>
    <row r="5" spans="1:8" ht="40.950000000000003" customHeight="1" x14ac:dyDescent="0.3">
      <c r="A5" s="22">
        <v>2</v>
      </c>
      <c r="B5" s="23" t="s">
        <v>483</v>
      </c>
      <c r="C5" s="45">
        <f>'2. ΟΙΚΟΔΟΜΙΚΕΣ ΕΡΓΑΣΙΕΣ '!G266</f>
        <v>0</v>
      </c>
      <c r="D5" s="45">
        <f>'2. ΟΙΚΟΔΟΜΙΚΕΣ ΕΡΓΑΣΙΕΣ '!H266</f>
        <v>0</v>
      </c>
      <c r="E5" s="45">
        <f>'2. ΟΙΚΟΔΟΜΙΚΕΣ ΕΡΓΑΣΙΕΣ '!I266</f>
        <v>0</v>
      </c>
    </row>
    <row r="6" spans="1:8" ht="40.950000000000003" customHeight="1" x14ac:dyDescent="0.3">
      <c r="A6" s="22">
        <v>3</v>
      </c>
      <c r="B6" s="23" t="s">
        <v>500</v>
      </c>
      <c r="C6" s="45">
        <f>'3. ΜΗΧΑΝΟΛΟΓΙΚΟΣ ΕΞΟΠΛ.'!F8</f>
        <v>0</v>
      </c>
      <c r="D6" s="45">
        <f>'3. ΜΗΧΑΝΟΛΟΓΙΚΟΣ ΕΞΟΠΛ.'!G8</f>
        <v>0</v>
      </c>
      <c r="E6" s="45">
        <f>'3. ΜΗΧΑΝΟΛΟΓΙΚΟΣ ΕΞΟΠΛ.'!H8</f>
        <v>0</v>
      </c>
    </row>
    <row r="7" spans="1:8" ht="40.950000000000003" customHeight="1" x14ac:dyDescent="0.3">
      <c r="A7" s="22">
        <v>4</v>
      </c>
      <c r="B7" s="23" t="s">
        <v>75</v>
      </c>
      <c r="C7" s="45">
        <f>'4. ΛΟΙΠΟΣ ΕΞΟΠΛ.'!F8</f>
        <v>0</v>
      </c>
      <c r="D7" s="45">
        <f>'4. ΛΟΙΠΟΣ ΕΞΟΠΛ.'!G8</f>
        <v>0</v>
      </c>
      <c r="E7" s="45">
        <f>'4. ΛΟΙΠΟΣ ΕΞΟΠΛ.'!H8</f>
        <v>0</v>
      </c>
    </row>
    <row r="8" spans="1:8" ht="40.950000000000003" customHeight="1" x14ac:dyDescent="0.3">
      <c r="A8" s="22">
        <v>5</v>
      </c>
      <c r="B8" s="23" t="s">
        <v>503</v>
      </c>
      <c r="C8" s="45">
        <f>'5. ΜΕΛΕΤΕΣ ΠΟΙΟΤΗΤΑΣ'!C7</f>
        <v>0</v>
      </c>
      <c r="D8" s="45">
        <f>'5. ΜΕΛΕΤΕΣ ΠΟΙΟΤΗΤΑΣ'!D7</f>
        <v>0</v>
      </c>
      <c r="E8" s="45">
        <f>'5. ΜΕΛΕΤΕΣ ΠΟΙΟΤΗΤΑΣ'!E7</f>
        <v>0</v>
      </c>
    </row>
    <row r="9" spans="1:8" ht="40.950000000000003" customHeight="1" x14ac:dyDescent="0.3">
      <c r="A9" s="22">
        <v>6</v>
      </c>
      <c r="B9" s="23" t="s">
        <v>575</v>
      </c>
      <c r="C9" s="45">
        <f>'6. ΜΕΛΕΤΗ ΑΔΕΙΑΣ'!C8</f>
        <v>0</v>
      </c>
      <c r="D9" s="45">
        <f>'6. ΜΕΛΕΤΗ ΑΔΕΙΑΣ'!D8</f>
        <v>0</v>
      </c>
      <c r="E9" s="45">
        <f>'6. ΜΕΛΕΤΗ ΑΔΕΙΑΣ'!E8</f>
        <v>0</v>
      </c>
    </row>
    <row r="10" spans="1:8" ht="40.950000000000003" customHeight="1" x14ac:dyDescent="0.3">
      <c r="A10" s="22">
        <v>7</v>
      </c>
      <c r="B10" s="23" t="s">
        <v>504</v>
      </c>
      <c r="C10" s="45">
        <f>'7. ΤΕΧΝΙΚΗ ΣΤΗΡΙΞΗ'!C8</f>
        <v>0</v>
      </c>
      <c r="D10" s="45">
        <f>'7. ΤΕΧΝΙΚΗ ΣΤΗΡΙΞΗ'!D8</f>
        <v>0</v>
      </c>
      <c r="E10" s="45">
        <f>'7. ΤΕΧΝΙΚΗ ΣΤΗΡΙΞΗ'!E8</f>
        <v>0</v>
      </c>
    </row>
    <row r="11" spans="1:8" ht="40.950000000000003" customHeight="1" x14ac:dyDescent="0.3">
      <c r="A11" s="22">
        <v>8</v>
      </c>
      <c r="B11" s="23" t="s">
        <v>484</v>
      </c>
      <c r="C11" s="45">
        <f>'8. ΛΟΓΙΣΜΙΚΟ'!F8</f>
        <v>0</v>
      </c>
      <c r="D11" s="45">
        <f>'8. ΛΟΓΙΣΜΙΚΟ'!G8</f>
        <v>0</v>
      </c>
      <c r="E11" s="45">
        <f>'8. ΛΟΓΙΣΜΙΚΟ'!H8</f>
        <v>0</v>
      </c>
    </row>
    <row r="12" spans="1:8" ht="40.950000000000003" customHeight="1" x14ac:dyDescent="0.3">
      <c r="A12" s="22">
        <v>9</v>
      </c>
      <c r="B12" s="23" t="s">
        <v>576</v>
      </c>
      <c r="C12" s="45">
        <f>'9. ΕΝΗΜΕΡΩΣΗ-ΠΡΟΒΟΛΗ'!E10</f>
        <v>0</v>
      </c>
      <c r="D12" s="45">
        <f>'9. ΕΝΗΜΕΡΩΣΗ-ΠΡΟΒΟΛΗ'!F10</f>
        <v>0</v>
      </c>
      <c r="E12" s="45">
        <f>'9. ΕΝΗΜΕΡΩΣΗ-ΠΡΟΒΟΛΗ'!G10</f>
        <v>0</v>
      </c>
    </row>
    <row r="13" spans="1:8" ht="40.950000000000003" customHeight="1" x14ac:dyDescent="0.3">
      <c r="A13" s="46"/>
      <c r="B13" s="47" t="s">
        <v>112</v>
      </c>
      <c r="C13" s="49">
        <f>SUM(C4:C12)</f>
        <v>0</v>
      </c>
      <c r="D13" s="49">
        <f>SUM(D4:D12)</f>
        <v>0</v>
      </c>
      <c r="E13" s="49">
        <f>SUM(E4:E12)</f>
        <v>0</v>
      </c>
    </row>
    <row r="14" spans="1:8" x14ac:dyDescent="0.3">
      <c r="A14" s="48"/>
    </row>
    <row r="15" spans="1:8" x14ac:dyDescent="0.3">
      <c r="A15" s="48"/>
    </row>
    <row r="16" spans="1:8" x14ac:dyDescent="0.3">
      <c r="A16" s="48"/>
    </row>
  </sheetData>
  <mergeCells count="2">
    <mergeCell ref="A1:E1"/>
    <mergeCell ref="A2:E2"/>
  </mergeCells>
  <phoneticPr fontId="1" type="noConversion"/>
  <printOptions horizontalCentered="1"/>
  <pageMargins left="0.70866141732283472" right="0.70866141732283472" top="0.74803149606299213" bottom="0.74803149606299213" header="0.31496062992125984" footer="0.31496062992125984"/>
  <pageSetup paperSize="9" orientation="landscape" r:id="rId1"/>
  <headerFooter>
    <oddHeader>&amp;C&amp;"Arial,Έντονα"ΤΟΠΙΚΟ ΠΡΟΓΡΑΜΜΑ CLLD / LEADER Ν. ΗΡΑΚΛΕΙΟΥ - 2η ΠΡΟΚΗΡΥΞΗ ΥΠΟΜΕΤΡΟΥ 19.2 (ΔΗΜΟΣΙΑ ΕΡΓΑ)</oddHeader>
    <oddFooter>&amp;C&amp;G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5305C-73E4-40AE-B82A-6E667DAF6D21}">
  <dimension ref="A1:H16"/>
  <sheetViews>
    <sheetView workbookViewId="0">
      <selection activeCell="I24" sqref="I24"/>
    </sheetView>
  </sheetViews>
  <sheetFormatPr defaultRowHeight="13.2" x14ac:dyDescent="0.25"/>
  <cols>
    <col min="1" max="1" width="5.109375" customWidth="1"/>
    <col min="2" max="2" width="31.44140625" customWidth="1"/>
    <col min="3" max="3" width="9.88671875" customWidth="1"/>
    <col min="4" max="4" width="12.33203125" customWidth="1"/>
    <col min="5" max="5" width="12.6640625" customWidth="1"/>
    <col min="8" max="8" width="11.33203125" customWidth="1"/>
  </cols>
  <sheetData>
    <row r="1" spans="1:8" ht="27" customHeight="1" x14ac:dyDescent="0.35">
      <c r="A1" s="138" t="s">
        <v>583</v>
      </c>
      <c r="B1" s="138"/>
      <c r="C1" s="138"/>
      <c r="D1" s="138"/>
      <c r="E1" s="138"/>
      <c r="F1" s="138"/>
      <c r="G1" s="138"/>
      <c r="H1" s="138"/>
    </row>
    <row r="2" spans="1:8" ht="14.4" x14ac:dyDescent="0.25">
      <c r="A2" s="136" t="str">
        <f>'[2]ΑΓΟΡΑ ΓΗΣ'!A2:H2</f>
        <v>ΚΩΔ. ΟΠΣΑΑ:</v>
      </c>
      <c r="B2" s="137"/>
      <c r="C2" s="137"/>
      <c r="D2" s="137"/>
      <c r="E2" s="137"/>
      <c r="F2" s="137"/>
      <c r="G2" s="137"/>
      <c r="H2" s="148"/>
    </row>
    <row r="3" spans="1:8" ht="14.4" x14ac:dyDescent="0.25">
      <c r="A3" s="126" t="s">
        <v>1</v>
      </c>
      <c r="B3" s="9" t="s">
        <v>105</v>
      </c>
      <c r="C3" s="126" t="s">
        <v>124</v>
      </c>
      <c r="D3" s="125" t="s">
        <v>72</v>
      </c>
      <c r="E3" s="125" t="s">
        <v>73</v>
      </c>
      <c r="F3" s="125" t="s">
        <v>74</v>
      </c>
      <c r="G3" s="125" t="s">
        <v>4</v>
      </c>
      <c r="H3" s="125" t="s">
        <v>5</v>
      </c>
    </row>
    <row r="4" spans="1:8" ht="28.8" x14ac:dyDescent="0.25">
      <c r="A4" s="126"/>
      <c r="B4" s="9" t="s">
        <v>71</v>
      </c>
      <c r="C4" s="126"/>
      <c r="D4" s="125"/>
      <c r="E4" s="125"/>
      <c r="F4" s="125"/>
      <c r="G4" s="125"/>
      <c r="H4" s="125"/>
    </row>
    <row r="5" spans="1:8" ht="14.4" x14ac:dyDescent="0.25">
      <c r="A5" s="9"/>
      <c r="B5" s="9"/>
      <c r="C5" s="9"/>
      <c r="D5" s="10"/>
      <c r="E5" s="10"/>
      <c r="F5" s="6">
        <f t="shared" ref="F5:F7" si="0">D5*E5</f>
        <v>0</v>
      </c>
      <c r="G5" s="6">
        <f t="shared" ref="G5:G10" si="1">F5*0.24</f>
        <v>0</v>
      </c>
      <c r="H5" s="6">
        <f t="shared" ref="H5:H9" si="2">F5+G5</f>
        <v>0</v>
      </c>
    </row>
    <row r="6" spans="1:8" ht="14.4" x14ac:dyDescent="0.25">
      <c r="A6" s="9"/>
      <c r="B6" s="9"/>
      <c r="C6" s="9"/>
      <c r="D6" s="10"/>
      <c r="E6" s="10"/>
      <c r="F6" s="6">
        <f t="shared" si="0"/>
        <v>0</v>
      </c>
      <c r="G6" s="6">
        <f t="shared" si="1"/>
        <v>0</v>
      </c>
      <c r="H6" s="6">
        <f t="shared" si="2"/>
        <v>0</v>
      </c>
    </row>
    <row r="7" spans="1:8" ht="14.4" x14ac:dyDescent="0.25">
      <c r="A7" s="9"/>
      <c r="B7" s="9"/>
      <c r="C7" s="9"/>
      <c r="D7" s="10"/>
      <c r="E7" s="10"/>
      <c r="F7" s="6">
        <f t="shared" si="0"/>
        <v>0</v>
      </c>
      <c r="G7" s="6">
        <f t="shared" si="1"/>
        <v>0</v>
      </c>
      <c r="H7" s="6">
        <f t="shared" si="2"/>
        <v>0</v>
      </c>
    </row>
    <row r="8" spans="1:8" ht="14.4" x14ac:dyDescent="0.25">
      <c r="A8" s="5"/>
      <c r="B8" s="5"/>
      <c r="C8" s="5"/>
      <c r="D8" s="6"/>
      <c r="E8" s="6"/>
      <c r="F8" s="6">
        <f>D8*E8</f>
        <v>0</v>
      </c>
      <c r="G8" s="6">
        <f t="shared" si="1"/>
        <v>0</v>
      </c>
      <c r="H8" s="6">
        <f t="shared" si="2"/>
        <v>0</v>
      </c>
    </row>
    <row r="9" spans="1:8" ht="14.4" x14ac:dyDescent="0.25">
      <c r="A9" s="5"/>
      <c r="B9" s="5"/>
      <c r="C9" s="5"/>
      <c r="D9" s="6"/>
      <c r="E9" s="6"/>
      <c r="F9" s="6">
        <f>D9*E9</f>
        <v>0</v>
      </c>
      <c r="G9" s="6">
        <f t="shared" si="1"/>
        <v>0</v>
      </c>
      <c r="H9" s="6">
        <f t="shared" si="2"/>
        <v>0</v>
      </c>
    </row>
    <row r="10" spans="1:8" ht="14.4" x14ac:dyDescent="0.25">
      <c r="A10" s="5"/>
      <c r="B10" s="5"/>
      <c r="C10" s="5"/>
      <c r="D10" s="6"/>
      <c r="E10" s="6"/>
      <c r="F10" s="6">
        <f>D10*E10</f>
        <v>0</v>
      </c>
      <c r="G10" s="6">
        <f t="shared" si="1"/>
        <v>0</v>
      </c>
      <c r="H10" s="6">
        <f>F10+G10</f>
        <v>0</v>
      </c>
    </row>
    <row r="11" spans="1:8" ht="14.4" x14ac:dyDescent="0.25">
      <c r="A11" s="145" t="s">
        <v>3</v>
      </c>
      <c r="B11" s="146"/>
      <c r="C11" s="146"/>
      <c r="D11" s="146"/>
      <c r="E11" s="147"/>
      <c r="F11" s="43">
        <f>SUM(F5:F10)</f>
        <v>0</v>
      </c>
      <c r="G11" s="43">
        <f t="shared" ref="G11:H11" si="3">SUM(G5:G10)</f>
        <v>0</v>
      </c>
      <c r="H11" s="43">
        <f t="shared" si="3"/>
        <v>0</v>
      </c>
    </row>
    <row r="13" spans="1:8" x14ac:dyDescent="0.25">
      <c r="A13" s="54" t="s">
        <v>501</v>
      </c>
    </row>
    <row r="14" spans="1:8" ht="14.4" x14ac:dyDescent="0.3">
      <c r="A14" s="144" t="s">
        <v>582</v>
      </c>
      <c r="B14" s="144"/>
      <c r="C14" s="144"/>
      <c r="D14" s="144"/>
      <c r="E14" s="144"/>
      <c r="F14" s="144"/>
      <c r="G14" s="144"/>
      <c r="H14" s="144"/>
    </row>
    <row r="15" spans="1:8" ht="14.4" x14ac:dyDescent="0.3">
      <c r="A15" s="144"/>
      <c r="B15" s="144"/>
      <c r="C15" s="144"/>
      <c r="D15" s="144"/>
      <c r="E15" s="144"/>
      <c r="F15" s="144"/>
      <c r="G15" s="144"/>
      <c r="H15" s="144"/>
    </row>
    <row r="16" spans="1:8" ht="31.95" customHeight="1" x14ac:dyDescent="0.25"/>
  </sheetData>
  <mergeCells count="12">
    <mergeCell ref="A11:E11"/>
    <mergeCell ref="A14:H14"/>
    <mergeCell ref="A15:H15"/>
    <mergeCell ref="A1:H1"/>
    <mergeCell ref="A2:H2"/>
    <mergeCell ref="A3:A4"/>
    <mergeCell ref="C3:C4"/>
    <mergeCell ref="D3:D4"/>
    <mergeCell ref="E3:E4"/>
    <mergeCell ref="F3:F4"/>
    <mergeCell ref="G3:G4"/>
    <mergeCell ref="H3:H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6"/>
  <sheetViews>
    <sheetView view="pageBreakPreview" zoomScaleNormal="100" zoomScaleSheetLayoutView="100" workbookViewId="0">
      <selection activeCell="U24" sqref="U24"/>
    </sheetView>
  </sheetViews>
  <sheetFormatPr defaultRowHeight="13.2" x14ac:dyDescent="0.25"/>
  <cols>
    <col min="1" max="1" width="5.109375" customWidth="1"/>
    <col min="2" max="2" width="31.44140625" customWidth="1"/>
    <col min="3" max="3" width="9.88671875" customWidth="1"/>
    <col min="4" max="4" width="12.33203125" customWidth="1"/>
    <col min="5" max="5" width="12.6640625" customWidth="1"/>
    <col min="8" max="8" width="11.33203125" customWidth="1"/>
  </cols>
  <sheetData>
    <row r="1" spans="1:8" ht="37.799999999999997" customHeight="1" x14ac:dyDescent="0.35">
      <c r="A1" s="138" t="s">
        <v>581</v>
      </c>
      <c r="B1" s="138"/>
      <c r="C1" s="138"/>
      <c r="D1" s="138"/>
      <c r="E1" s="138"/>
      <c r="F1" s="138"/>
      <c r="G1" s="138"/>
      <c r="H1" s="138"/>
    </row>
    <row r="2" spans="1:8" ht="26.4" customHeight="1" x14ac:dyDescent="0.25">
      <c r="A2" s="136" t="str">
        <f>'1. ΑΓΟΡΑ ΓΗΣ'!A2:H2</f>
        <v>ΚΩΔ. ΟΠΣΑΑ:</v>
      </c>
      <c r="B2" s="137"/>
      <c r="C2" s="137"/>
      <c r="D2" s="137"/>
      <c r="E2" s="137"/>
      <c r="F2" s="137"/>
      <c r="G2" s="137"/>
      <c r="H2" s="148"/>
    </row>
    <row r="3" spans="1:8" ht="14.4" customHeight="1" x14ac:dyDescent="0.25">
      <c r="A3" s="126" t="s">
        <v>1</v>
      </c>
      <c r="B3" s="9" t="s">
        <v>105</v>
      </c>
      <c r="C3" s="126" t="s">
        <v>124</v>
      </c>
      <c r="D3" s="125" t="s">
        <v>72</v>
      </c>
      <c r="E3" s="125" t="s">
        <v>73</v>
      </c>
      <c r="F3" s="125" t="s">
        <v>74</v>
      </c>
      <c r="G3" s="125" t="s">
        <v>4</v>
      </c>
      <c r="H3" s="125" t="s">
        <v>5</v>
      </c>
    </row>
    <row r="4" spans="1:8" ht="72" customHeight="1" x14ac:dyDescent="0.25">
      <c r="A4" s="126"/>
      <c r="B4" s="9" t="s">
        <v>71</v>
      </c>
      <c r="C4" s="126"/>
      <c r="D4" s="125"/>
      <c r="E4" s="125"/>
      <c r="F4" s="125"/>
      <c r="G4" s="125"/>
      <c r="H4" s="125"/>
    </row>
    <row r="5" spans="1:8" ht="27" customHeight="1" x14ac:dyDescent="0.25">
      <c r="A5" s="9"/>
      <c r="B5" s="9"/>
      <c r="C5" s="9"/>
      <c r="D5" s="10"/>
      <c r="E5" s="10"/>
      <c r="F5" s="6">
        <f t="shared" ref="F5:F7" si="0">D5*E5</f>
        <v>0</v>
      </c>
      <c r="G5" s="6">
        <f t="shared" ref="G5:G10" si="1">F5*0.24</f>
        <v>0</v>
      </c>
      <c r="H5" s="6">
        <f t="shared" ref="H5:H9" si="2">F5+G5</f>
        <v>0</v>
      </c>
    </row>
    <row r="6" spans="1:8" ht="27" customHeight="1" x14ac:dyDescent="0.25">
      <c r="A6" s="9"/>
      <c r="B6" s="9"/>
      <c r="C6" s="9"/>
      <c r="D6" s="10"/>
      <c r="E6" s="10"/>
      <c r="F6" s="6">
        <f t="shared" si="0"/>
        <v>0</v>
      </c>
      <c r="G6" s="6">
        <f t="shared" si="1"/>
        <v>0</v>
      </c>
      <c r="H6" s="6">
        <f t="shared" si="2"/>
        <v>0</v>
      </c>
    </row>
    <row r="7" spans="1:8" ht="27" customHeight="1" x14ac:dyDescent="0.25">
      <c r="A7" s="9"/>
      <c r="B7" s="9"/>
      <c r="C7" s="9"/>
      <c r="D7" s="10"/>
      <c r="E7" s="10"/>
      <c r="F7" s="6">
        <f t="shared" si="0"/>
        <v>0</v>
      </c>
      <c r="G7" s="6">
        <f t="shared" si="1"/>
        <v>0</v>
      </c>
      <c r="H7" s="6">
        <f t="shared" si="2"/>
        <v>0</v>
      </c>
    </row>
    <row r="8" spans="1:8" ht="27" customHeight="1" x14ac:dyDescent="0.25">
      <c r="A8" s="5"/>
      <c r="B8" s="5"/>
      <c r="C8" s="5"/>
      <c r="D8" s="6"/>
      <c r="E8" s="6"/>
      <c r="F8" s="6">
        <f>D8*E8</f>
        <v>0</v>
      </c>
      <c r="G8" s="6">
        <f t="shared" si="1"/>
        <v>0</v>
      </c>
      <c r="H8" s="6">
        <f t="shared" si="2"/>
        <v>0</v>
      </c>
    </row>
    <row r="9" spans="1:8" ht="27" customHeight="1" x14ac:dyDescent="0.25">
      <c r="A9" s="5"/>
      <c r="B9" s="5"/>
      <c r="C9" s="5"/>
      <c r="D9" s="6"/>
      <c r="E9" s="6"/>
      <c r="F9" s="6">
        <f>D9*E9</f>
        <v>0</v>
      </c>
      <c r="G9" s="6">
        <f t="shared" si="1"/>
        <v>0</v>
      </c>
      <c r="H9" s="6">
        <f t="shared" si="2"/>
        <v>0</v>
      </c>
    </row>
    <row r="10" spans="1:8" ht="27" customHeight="1" x14ac:dyDescent="0.25">
      <c r="A10" s="5"/>
      <c r="B10" s="5"/>
      <c r="C10" s="5"/>
      <c r="D10" s="6"/>
      <c r="E10" s="6"/>
      <c r="F10" s="6">
        <f>D10*E10</f>
        <v>0</v>
      </c>
      <c r="G10" s="6">
        <f t="shared" si="1"/>
        <v>0</v>
      </c>
      <c r="H10" s="6">
        <f>F10+G10</f>
        <v>0</v>
      </c>
    </row>
    <row r="11" spans="1:8" ht="27" customHeight="1" x14ac:dyDescent="0.25">
      <c r="A11" s="145" t="s">
        <v>3</v>
      </c>
      <c r="B11" s="146"/>
      <c r="C11" s="146"/>
      <c r="D11" s="146"/>
      <c r="E11" s="147"/>
      <c r="F11" s="43">
        <f>SUM(F5:F10)</f>
        <v>0</v>
      </c>
      <c r="G11" s="43">
        <f t="shared" ref="G11:H11" si="3">SUM(G5:G10)</f>
        <v>0</v>
      </c>
      <c r="H11" s="43">
        <f t="shared" si="3"/>
        <v>0</v>
      </c>
    </row>
    <row r="13" spans="1:8" x14ac:dyDescent="0.25">
      <c r="A13" s="54" t="s">
        <v>501</v>
      </c>
    </row>
    <row r="14" spans="1:8" ht="31.2" customHeight="1" x14ac:dyDescent="0.3">
      <c r="A14" s="144" t="s">
        <v>577</v>
      </c>
      <c r="B14" s="144"/>
      <c r="C14" s="144"/>
      <c r="D14" s="144"/>
      <c r="E14" s="144"/>
      <c r="F14" s="144"/>
      <c r="G14" s="144"/>
      <c r="H14" s="144"/>
    </row>
    <row r="15" spans="1:8" ht="31.95" customHeight="1" x14ac:dyDescent="0.3">
      <c r="A15" s="144" t="s">
        <v>578</v>
      </c>
      <c r="B15" s="144"/>
      <c r="C15" s="144"/>
      <c r="D15" s="144"/>
      <c r="E15" s="144"/>
      <c r="F15" s="144"/>
      <c r="G15" s="144"/>
      <c r="H15" s="144"/>
    </row>
    <row r="16" spans="1:8" ht="31.95" customHeight="1" x14ac:dyDescent="0.25"/>
  </sheetData>
  <mergeCells count="12">
    <mergeCell ref="A15:H15"/>
    <mergeCell ref="A14:H14"/>
    <mergeCell ref="A1:H1"/>
    <mergeCell ref="A3:A4"/>
    <mergeCell ref="C3:C4"/>
    <mergeCell ref="D3:D4"/>
    <mergeCell ref="E3:E4"/>
    <mergeCell ref="F3:F4"/>
    <mergeCell ref="G3:G4"/>
    <mergeCell ref="H3:H4"/>
    <mergeCell ref="A11:E11"/>
    <mergeCell ref="A2:H2"/>
  </mergeCells>
  <printOptions horizontalCentered="1"/>
  <pageMargins left="0.70866141732283472" right="0.70866141732283472" top="0.74803149606299213" bottom="0.74803149606299213" header="0.31496062992125984" footer="0.31496062992125984"/>
  <pageSetup paperSize="9" orientation="landscape" r:id="rId1"/>
  <headerFooter>
    <oddHeader>&amp;C&amp;"Arial,Έντονα"ΤΟΠΙΚΟ ΠΡΟΓΡΑΜΜΑ CLLD / LEADER Ν. ΗΡΑΚΛΕΙΟΥ - 2η ΠΡΟΚΗΡΥΞΗ ΥΠΟΜΕΤΡΟΥ 19.2 (ΔΗΜΟΣΙΑ ΕΡΓΑ)</oddHeader>
    <oddFooter>&amp;C&amp;G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CO17"/>
  <sheetViews>
    <sheetView tabSelected="1" view="pageBreakPreview" zoomScaleNormal="100" zoomScaleSheetLayoutView="100" workbookViewId="0">
      <selection activeCell="A2" sqref="A2:CO2"/>
    </sheetView>
  </sheetViews>
  <sheetFormatPr defaultColWidth="9.109375" defaultRowHeight="14.4" x14ac:dyDescent="0.3"/>
  <cols>
    <col min="1" max="1" width="3.88671875" style="11" customWidth="1"/>
    <col min="2" max="2" width="35.33203125" style="11" customWidth="1"/>
    <col min="3" max="92" width="1.5546875" style="11" customWidth="1"/>
    <col min="93" max="93" width="8" style="34" bestFit="1" customWidth="1"/>
    <col min="94" max="285" width="9.109375" style="11"/>
    <col min="286" max="286" width="3.88671875" style="11" customWidth="1"/>
    <col min="287" max="287" width="22" style="11" customWidth="1"/>
    <col min="288" max="335" width="1.33203125" style="11" customWidth="1"/>
    <col min="336" max="336" width="8.88671875" style="11" bestFit="1" customWidth="1"/>
    <col min="337" max="541" width="9.109375" style="11"/>
    <col min="542" max="542" width="3.88671875" style="11" customWidth="1"/>
    <col min="543" max="543" width="22" style="11" customWidth="1"/>
    <col min="544" max="591" width="1.33203125" style="11" customWidth="1"/>
    <col min="592" max="592" width="8.88671875" style="11" bestFit="1" customWidth="1"/>
    <col min="593" max="797" width="9.109375" style="11"/>
    <col min="798" max="798" width="3.88671875" style="11" customWidth="1"/>
    <col min="799" max="799" width="22" style="11" customWidth="1"/>
    <col min="800" max="847" width="1.33203125" style="11" customWidth="1"/>
    <col min="848" max="848" width="8.88671875" style="11" bestFit="1" customWidth="1"/>
    <col min="849" max="1053" width="9.109375" style="11"/>
    <col min="1054" max="1054" width="3.88671875" style="11" customWidth="1"/>
    <col min="1055" max="1055" width="22" style="11" customWidth="1"/>
    <col min="1056" max="1103" width="1.33203125" style="11" customWidth="1"/>
    <col min="1104" max="1104" width="8.88671875" style="11" bestFit="1" customWidth="1"/>
    <col min="1105" max="1309" width="9.109375" style="11"/>
    <col min="1310" max="1310" width="3.88671875" style="11" customWidth="1"/>
    <col min="1311" max="1311" width="22" style="11" customWidth="1"/>
    <col min="1312" max="1359" width="1.33203125" style="11" customWidth="1"/>
    <col min="1360" max="1360" width="8.88671875" style="11" bestFit="1" customWidth="1"/>
    <col min="1361" max="1565" width="9.109375" style="11"/>
    <col min="1566" max="1566" width="3.88671875" style="11" customWidth="1"/>
    <col min="1567" max="1567" width="22" style="11" customWidth="1"/>
    <col min="1568" max="1615" width="1.33203125" style="11" customWidth="1"/>
    <col min="1616" max="1616" width="8.88671875" style="11" bestFit="1" customWidth="1"/>
    <col min="1617" max="1821" width="9.109375" style="11"/>
    <col min="1822" max="1822" width="3.88671875" style="11" customWidth="1"/>
    <col min="1823" max="1823" width="22" style="11" customWidth="1"/>
    <col min="1824" max="1871" width="1.33203125" style="11" customWidth="1"/>
    <col min="1872" max="1872" width="8.88671875" style="11" bestFit="1" customWidth="1"/>
    <col min="1873" max="2077" width="9.109375" style="11"/>
    <col min="2078" max="2078" width="3.88671875" style="11" customWidth="1"/>
    <col min="2079" max="2079" width="22" style="11" customWidth="1"/>
    <col min="2080" max="2127" width="1.33203125" style="11" customWidth="1"/>
    <col min="2128" max="2128" width="8.88671875" style="11" bestFit="1" customWidth="1"/>
    <col min="2129" max="2333" width="9.109375" style="11"/>
    <col min="2334" max="2334" width="3.88671875" style="11" customWidth="1"/>
    <col min="2335" max="2335" width="22" style="11" customWidth="1"/>
    <col min="2336" max="2383" width="1.33203125" style="11" customWidth="1"/>
    <col min="2384" max="2384" width="8.88671875" style="11" bestFit="1" customWidth="1"/>
    <col min="2385" max="2589" width="9.109375" style="11"/>
    <col min="2590" max="2590" width="3.88671875" style="11" customWidth="1"/>
    <col min="2591" max="2591" width="22" style="11" customWidth="1"/>
    <col min="2592" max="2639" width="1.33203125" style="11" customWidth="1"/>
    <col min="2640" max="2640" width="8.88671875" style="11" bestFit="1" customWidth="1"/>
    <col min="2641" max="2845" width="9.109375" style="11"/>
    <col min="2846" max="2846" width="3.88671875" style="11" customWidth="1"/>
    <col min="2847" max="2847" width="22" style="11" customWidth="1"/>
    <col min="2848" max="2895" width="1.33203125" style="11" customWidth="1"/>
    <col min="2896" max="2896" width="8.88671875" style="11" bestFit="1" customWidth="1"/>
    <col min="2897" max="3101" width="9.109375" style="11"/>
    <col min="3102" max="3102" width="3.88671875" style="11" customWidth="1"/>
    <col min="3103" max="3103" width="22" style="11" customWidth="1"/>
    <col min="3104" max="3151" width="1.33203125" style="11" customWidth="1"/>
    <col min="3152" max="3152" width="8.88671875" style="11" bestFit="1" customWidth="1"/>
    <col min="3153" max="3357" width="9.109375" style="11"/>
    <col min="3358" max="3358" width="3.88671875" style="11" customWidth="1"/>
    <col min="3359" max="3359" width="22" style="11" customWidth="1"/>
    <col min="3360" max="3407" width="1.33203125" style="11" customWidth="1"/>
    <col min="3408" max="3408" width="8.88671875" style="11" bestFit="1" customWidth="1"/>
    <col min="3409" max="3613" width="9.109375" style="11"/>
    <col min="3614" max="3614" width="3.88671875" style="11" customWidth="1"/>
    <col min="3615" max="3615" width="22" style="11" customWidth="1"/>
    <col min="3616" max="3663" width="1.33203125" style="11" customWidth="1"/>
    <col min="3664" max="3664" width="8.88671875" style="11" bestFit="1" customWidth="1"/>
    <col min="3665" max="3869" width="9.109375" style="11"/>
    <col min="3870" max="3870" width="3.88671875" style="11" customWidth="1"/>
    <col min="3871" max="3871" width="22" style="11" customWidth="1"/>
    <col min="3872" max="3919" width="1.33203125" style="11" customWidth="1"/>
    <col min="3920" max="3920" width="8.88671875" style="11" bestFit="1" customWidth="1"/>
    <col min="3921" max="4125" width="9.109375" style="11"/>
    <col min="4126" max="4126" width="3.88671875" style="11" customWidth="1"/>
    <col min="4127" max="4127" width="22" style="11" customWidth="1"/>
    <col min="4128" max="4175" width="1.33203125" style="11" customWidth="1"/>
    <col min="4176" max="4176" width="8.88671875" style="11" bestFit="1" customWidth="1"/>
    <col min="4177" max="4381" width="9.109375" style="11"/>
    <col min="4382" max="4382" width="3.88671875" style="11" customWidth="1"/>
    <col min="4383" max="4383" width="22" style="11" customWidth="1"/>
    <col min="4384" max="4431" width="1.33203125" style="11" customWidth="1"/>
    <col min="4432" max="4432" width="8.88671875" style="11" bestFit="1" customWidth="1"/>
    <col min="4433" max="4637" width="9.109375" style="11"/>
    <col min="4638" max="4638" width="3.88671875" style="11" customWidth="1"/>
    <col min="4639" max="4639" width="22" style="11" customWidth="1"/>
    <col min="4640" max="4687" width="1.33203125" style="11" customWidth="1"/>
    <col min="4688" max="4688" width="8.88671875" style="11" bestFit="1" customWidth="1"/>
    <col min="4689" max="4893" width="9.109375" style="11"/>
    <col min="4894" max="4894" width="3.88671875" style="11" customWidth="1"/>
    <col min="4895" max="4895" width="22" style="11" customWidth="1"/>
    <col min="4896" max="4943" width="1.33203125" style="11" customWidth="1"/>
    <col min="4944" max="4944" width="8.88671875" style="11" bestFit="1" customWidth="1"/>
    <col min="4945" max="5149" width="9.109375" style="11"/>
    <col min="5150" max="5150" width="3.88671875" style="11" customWidth="1"/>
    <col min="5151" max="5151" width="22" style="11" customWidth="1"/>
    <col min="5152" max="5199" width="1.33203125" style="11" customWidth="1"/>
    <col min="5200" max="5200" width="8.88671875" style="11" bestFit="1" customWidth="1"/>
    <col min="5201" max="5405" width="9.109375" style="11"/>
    <col min="5406" max="5406" width="3.88671875" style="11" customWidth="1"/>
    <col min="5407" max="5407" width="22" style="11" customWidth="1"/>
    <col min="5408" max="5455" width="1.33203125" style="11" customWidth="1"/>
    <col min="5456" max="5456" width="8.88671875" style="11" bestFit="1" customWidth="1"/>
    <col min="5457" max="5661" width="9.109375" style="11"/>
    <col min="5662" max="5662" width="3.88671875" style="11" customWidth="1"/>
    <col min="5663" max="5663" width="22" style="11" customWidth="1"/>
    <col min="5664" max="5711" width="1.33203125" style="11" customWidth="1"/>
    <col min="5712" max="5712" width="8.88671875" style="11" bestFit="1" customWidth="1"/>
    <col min="5713" max="5917" width="9.109375" style="11"/>
    <col min="5918" max="5918" width="3.88671875" style="11" customWidth="1"/>
    <col min="5919" max="5919" width="22" style="11" customWidth="1"/>
    <col min="5920" max="5967" width="1.33203125" style="11" customWidth="1"/>
    <col min="5968" max="5968" width="8.88671875" style="11" bestFit="1" customWidth="1"/>
    <col min="5969" max="6173" width="9.109375" style="11"/>
    <col min="6174" max="6174" width="3.88671875" style="11" customWidth="1"/>
    <col min="6175" max="6175" width="22" style="11" customWidth="1"/>
    <col min="6176" max="6223" width="1.33203125" style="11" customWidth="1"/>
    <col min="6224" max="6224" width="8.88671875" style="11" bestFit="1" customWidth="1"/>
    <col min="6225" max="6429" width="9.109375" style="11"/>
    <col min="6430" max="6430" width="3.88671875" style="11" customWidth="1"/>
    <col min="6431" max="6431" width="22" style="11" customWidth="1"/>
    <col min="6432" max="6479" width="1.33203125" style="11" customWidth="1"/>
    <col min="6480" max="6480" width="8.88671875" style="11" bestFit="1" customWidth="1"/>
    <col min="6481" max="6685" width="9.109375" style="11"/>
    <col min="6686" max="6686" width="3.88671875" style="11" customWidth="1"/>
    <col min="6687" max="6687" width="22" style="11" customWidth="1"/>
    <col min="6688" max="6735" width="1.33203125" style="11" customWidth="1"/>
    <col min="6736" max="6736" width="8.88671875" style="11" bestFit="1" customWidth="1"/>
    <col min="6737" max="6941" width="9.109375" style="11"/>
    <col min="6942" max="6942" width="3.88671875" style="11" customWidth="1"/>
    <col min="6943" max="6943" width="22" style="11" customWidth="1"/>
    <col min="6944" max="6991" width="1.33203125" style="11" customWidth="1"/>
    <col min="6992" max="6992" width="8.88671875" style="11" bestFit="1" customWidth="1"/>
    <col min="6993" max="7197" width="9.109375" style="11"/>
    <col min="7198" max="7198" width="3.88671875" style="11" customWidth="1"/>
    <col min="7199" max="7199" width="22" style="11" customWidth="1"/>
    <col min="7200" max="7247" width="1.33203125" style="11" customWidth="1"/>
    <col min="7248" max="7248" width="8.88671875" style="11" bestFit="1" customWidth="1"/>
    <col min="7249" max="7453" width="9.109375" style="11"/>
    <col min="7454" max="7454" width="3.88671875" style="11" customWidth="1"/>
    <col min="7455" max="7455" width="22" style="11" customWidth="1"/>
    <col min="7456" max="7503" width="1.33203125" style="11" customWidth="1"/>
    <col min="7504" max="7504" width="8.88671875" style="11" bestFit="1" customWidth="1"/>
    <col min="7505" max="7709" width="9.109375" style="11"/>
    <col min="7710" max="7710" width="3.88671875" style="11" customWidth="1"/>
    <col min="7711" max="7711" width="22" style="11" customWidth="1"/>
    <col min="7712" max="7759" width="1.33203125" style="11" customWidth="1"/>
    <col min="7760" max="7760" width="8.88671875" style="11" bestFit="1" customWidth="1"/>
    <col min="7761" max="7965" width="9.109375" style="11"/>
    <col min="7966" max="7966" width="3.88671875" style="11" customWidth="1"/>
    <col min="7967" max="7967" width="22" style="11" customWidth="1"/>
    <col min="7968" max="8015" width="1.33203125" style="11" customWidth="1"/>
    <col min="8016" max="8016" width="8.88671875" style="11" bestFit="1" customWidth="1"/>
    <col min="8017" max="8221" width="9.109375" style="11"/>
    <col min="8222" max="8222" width="3.88671875" style="11" customWidth="1"/>
    <col min="8223" max="8223" width="22" style="11" customWidth="1"/>
    <col min="8224" max="8271" width="1.33203125" style="11" customWidth="1"/>
    <col min="8272" max="8272" width="8.88671875" style="11" bestFit="1" customWidth="1"/>
    <col min="8273" max="8477" width="9.109375" style="11"/>
    <col min="8478" max="8478" width="3.88671875" style="11" customWidth="1"/>
    <col min="8479" max="8479" width="22" style="11" customWidth="1"/>
    <col min="8480" max="8527" width="1.33203125" style="11" customWidth="1"/>
    <col min="8528" max="8528" width="8.88671875" style="11" bestFit="1" customWidth="1"/>
    <col min="8529" max="8733" width="9.109375" style="11"/>
    <col min="8734" max="8734" width="3.88671875" style="11" customWidth="1"/>
    <col min="8735" max="8735" width="22" style="11" customWidth="1"/>
    <col min="8736" max="8783" width="1.33203125" style="11" customWidth="1"/>
    <col min="8784" max="8784" width="8.88671875" style="11" bestFit="1" customWidth="1"/>
    <col min="8785" max="8989" width="9.109375" style="11"/>
    <col min="8990" max="8990" width="3.88671875" style="11" customWidth="1"/>
    <col min="8991" max="8991" width="22" style="11" customWidth="1"/>
    <col min="8992" max="9039" width="1.33203125" style="11" customWidth="1"/>
    <col min="9040" max="9040" width="8.88671875" style="11" bestFit="1" customWidth="1"/>
    <col min="9041" max="9245" width="9.109375" style="11"/>
    <col min="9246" max="9246" width="3.88671875" style="11" customWidth="1"/>
    <col min="9247" max="9247" width="22" style="11" customWidth="1"/>
    <col min="9248" max="9295" width="1.33203125" style="11" customWidth="1"/>
    <col min="9296" max="9296" width="8.88671875" style="11" bestFit="1" customWidth="1"/>
    <col min="9297" max="9501" width="9.109375" style="11"/>
    <col min="9502" max="9502" width="3.88671875" style="11" customWidth="1"/>
    <col min="9503" max="9503" width="22" style="11" customWidth="1"/>
    <col min="9504" max="9551" width="1.33203125" style="11" customWidth="1"/>
    <col min="9552" max="9552" width="8.88671875" style="11" bestFit="1" customWidth="1"/>
    <col min="9553" max="9757" width="9.109375" style="11"/>
    <col min="9758" max="9758" width="3.88671875" style="11" customWidth="1"/>
    <col min="9759" max="9759" width="22" style="11" customWidth="1"/>
    <col min="9760" max="9807" width="1.33203125" style="11" customWidth="1"/>
    <col min="9808" max="9808" width="8.88671875" style="11" bestFit="1" customWidth="1"/>
    <col min="9809" max="10013" width="9.109375" style="11"/>
    <col min="10014" max="10014" width="3.88671875" style="11" customWidth="1"/>
    <col min="10015" max="10015" width="22" style="11" customWidth="1"/>
    <col min="10016" max="10063" width="1.33203125" style="11" customWidth="1"/>
    <col min="10064" max="10064" width="8.88671875" style="11" bestFit="1" customWidth="1"/>
    <col min="10065" max="10269" width="9.109375" style="11"/>
    <col min="10270" max="10270" width="3.88671875" style="11" customWidth="1"/>
    <col min="10271" max="10271" width="22" style="11" customWidth="1"/>
    <col min="10272" max="10319" width="1.33203125" style="11" customWidth="1"/>
    <col min="10320" max="10320" width="8.88671875" style="11" bestFit="1" customWidth="1"/>
    <col min="10321" max="10525" width="9.109375" style="11"/>
    <col min="10526" max="10526" width="3.88671875" style="11" customWidth="1"/>
    <col min="10527" max="10527" width="22" style="11" customWidth="1"/>
    <col min="10528" max="10575" width="1.33203125" style="11" customWidth="1"/>
    <col min="10576" max="10576" width="8.88671875" style="11" bestFit="1" customWidth="1"/>
    <col min="10577" max="10781" width="9.109375" style="11"/>
    <col min="10782" max="10782" width="3.88671875" style="11" customWidth="1"/>
    <col min="10783" max="10783" width="22" style="11" customWidth="1"/>
    <col min="10784" max="10831" width="1.33203125" style="11" customWidth="1"/>
    <col min="10832" max="10832" width="8.88671875" style="11" bestFit="1" customWidth="1"/>
    <col min="10833" max="11037" width="9.109375" style="11"/>
    <col min="11038" max="11038" width="3.88671875" style="11" customWidth="1"/>
    <col min="11039" max="11039" width="22" style="11" customWidth="1"/>
    <col min="11040" max="11087" width="1.33203125" style="11" customWidth="1"/>
    <col min="11088" max="11088" width="8.88671875" style="11" bestFit="1" customWidth="1"/>
    <col min="11089" max="11293" width="9.109375" style="11"/>
    <col min="11294" max="11294" width="3.88671875" style="11" customWidth="1"/>
    <col min="11295" max="11295" width="22" style="11" customWidth="1"/>
    <col min="11296" max="11343" width="1.33203125" style="11" customWidth="1"/>
    <col min="11344" max="11344" width="8.88671875" style="11" bestFit="1" customWidth="1"/>
    <col min="11345" max="11549" width="9.109375" style="11"/>
    <col min="11550" max="11550" width="3.88671875" style="11" customWidth="1"/>
    <col min="11551" max="11551" width="22" style="11" customWidth="1"/>
    <col min="11552" max="11599" width="1.33203125" style="11" customWidth="1"/>
    <col min="11600" max="11600" width="8.88671875" style="11" bestFit="1" customWidth="1"/>
    <col min="11601" max="11805" width="9.109375" style="11"/>
    <col min="11806" max="11806" width="3.88671875" style="11" customWidth="1"/>
    <col min="11807" max="11807" width="22" style="11" customWidth="1"/>
    <col min="11808" max="11855" width="1.33203125" style="11" customWidth="1"/>
    <col min="11856" max="11856" width="8.88671875" style="11" bestFit="1" customWidth="1"/>
    <col min="11857" max="12061" width="9.109375" style="11"/>
    <col min="12062" max="12062" width="3.88671875" style="11" customWidth="1"/>
    <col min="12063" max="12063" width="22" style="11" customWidth="1"/>
    <col min="12064" max="12111" width="1.33203125" style="11" customWidth="1"/>
    <col min="12112" max="12112" width="8.88671875" style="11" bestFit="1" customWidth="1"/>
    <col min="12113" max="12317" width="9.109375" style="11"/>
    <col min="12318" max="12318" width="3.88671875" style="11" customWidth="1"/>
    <col min="12319" max="12319" width="22" style="11" customWidth="1"/>
    <col min="12320" max="12367" width="1.33203125" style="11" customWidth="1"/>
    <col min="12368" max="12368" width="8.88671875" style="11" bestFit="1" customWidth="1"/>
    <col min="12369" max="12573" width="9.109375" style="11"/>
    <col min="12574" max="12574" width="3.88671875" style="11" customWidth="1"/>
    <col min="12575" max="12575" width="22" style="11" customWidth="1"/>
    <col min="12576" max="12623" width="1.33203125" style="11" customWidth="1"/>
    <col min="12624" max="12624" width="8.88671875" style="11" bestFit="1" customWidth="1"/>
    <col min="12625" max="12829" width="9.109375" style="11"/>
    <col min="12830" max="12830" width="3.88671875" style="11" customWidth="1"/>
    <col min="12831" max="12831" width="22" style="11" customWidth="1"/>
    <col min="12832" max="12879" width="1.33203125" style="11" customWidth="1"/>
    <col min="12880" max="12880" width="8.88671875" style="11" bestFit="1" customWidth="1"/>
    <col min="12881" max="13085" width="9.109375" style="11"/>
    <col min="13086" max="13086" width="3.88671875" style="11" customWidth="1"/>
    <col min="13087" max="13087" width="22" style="11" customWidth="1"/>
    <col min="13088" max="13135" width="1.33203125" style="11" customWidth="1"/>
    <col min="13136" max="13136" width="8.88671875" style="11" bestFit="1" customWidth="1"/>
    <col min="13137" max="13341" width="9.109375" style="11"/>
    <col min="13342" max="13342" width="3.88671875" style="11" customWidth="1"/>
    <col min="13343" max="13343" width="22" style="11" customWidth="1"/>
    <col min="13344" max="13391" width="1.33203125" style="11" customWidth="1"/>
    <col min="13392" max="13392" width="8.88671875" style="11" bestFit="1" customWidth="1"/>
    <col min="13393" max="13597" width="9.109375" style="11"/>
    <col min="13598" max="13598" width="3.88671875" style="11" customWidth="1"/>
    <col min="13599" max="13599" width="22" style="11" customWidth="1"/>
    <col min="13600" max="13647" width="1.33203125" style="11" customWidth="1"/>
    <col min="13648" max="13648" width="8.88671875" style="11" bestFit="1" customWidth="1"/>
    <col min="13649" max="13853" width="9.109375" style="11"/>
    <col min="13854" max="13854" width="3.88671875" style="11" customWidth="1"/>
    <col min="13855" max="13855" width="22" style="11" customWidth="1"/>
    <col min="13856" max="13903" width="1.33203125" style="11" customWidth="1"/>
    <col min="13904" max="13904" width="8.88671875" style="11" bestFit="1" customWidth="1"/>
    <col min="13905" max="14109" width="9.109375" style="11"/>
    <col min="14110" max="14110" width="3.88671875" style="11" customWidth="1"/>
    <col min="14111" max="14111" width="22" style="11" customWidth="1"/>
    <col min="14112" max="14159" width="1.33203125" style="11" customWidth="1"/>
    <col min="14160" max="14160" width="8.88671875" style="11" bestFit="1" customWidth="1"/>
    <col min="14161" max="14365" width="9.109375" style="11"/>
    <col min="14366" max="14366" width="3.88671875" style="11" customWidth="1"/>
    <col min="14367" max="14367" width="22" style="11" customWidth="1"/>
    <col min="14368" max="14415" width="1.33203125" style="11" customWidth="1"/>
    <col min="14416" max="14416" width="8.88671875" style="11" bestFit="1" customWidth="1"/>
    <col min="14417" max="14621" width="9.109375" style="11"/>
    <col min="14622" max="14622" width="3.88671875" style="11" customWidth="1"/>
    <col min="14623" max="14623" width="22" style="11" customWidth="1"/>
    <col min="14624" max="14671" width="1.33203125" style="11" customWidth="1"/>
    <col min="14672" max="14672" width="8.88671875" style="11" bestFit="1" customWidth="1"/>
    <col min="14673" max="14877" width="9.109375" style="11"/>
    <col min="14878" max="14878" width="3.88671875" style="11" customWidth="1"/>
    <col min="14879" max="14879" width="22" style="11" customWidth="1"/>
    <col min="14880" max="14927" width="1.33203125" style="11" customWidth="1"/>
    <col min="14928" max="14928" width="8.88671875" style="11" bestFit="1" customWidth="1"/>
    <col min="14929" max="15133" width="9.109375" style="11"/>
    <col min="15134" max="15134" width="3.88671875" style="11" customWidth="1"/>
    <col min="15135" max="15135" width="22" style="11" customWidth="1"/>
    <col min="15136" max="15183" width="1.33203125" style="11" customWidth="1"/>
    <col min="15184" max="15184" width="8.88671875" style="11" bestFit="1" customWidth="1"/>
    <col min="15185" max="15389" width="9.109375" style="11"/>
    <col min="15390" max="15390" width="3.88671875" style="11" customWidth="1"/>
    <col min="15391" max="15391" width="22" style="11" customWidth="1"/>
    <col min="15392" max="15439" width="1.33203125" style="11" customWidth="1"/>
    <col min="15440" max="15440" width="8.88671875" style="11" bestFit="1" customWidth="1"/>
    <col min="15441" max="15645" width="9.109375" style="11"/>
    <col min="15646" max="15646" width="3.88671875" style="11" customWidth="1"/>
    <col min="15647" max="15647" width="22" style="11" customWidth="1"/>
    <col min="15648" max="15695" width="1.33203125" style="11" customWidth="1"/>
    <col min="15696" max="15696" width="8.88671875" style="11" bestFit="1" customWidth="1"/>
    <col min="15697" max="15901" width="9.109375" style="11"/>
    <col min="15902" max="15902" width="3.88671875" style="11" customWidth="1"/>
    <col min="15903" max="15903" width="22" style="11" customWidth="1"/>
    <col min="15904" max="15951" width="1.33203125" style="11" customWidth="1"/>
    <col min="15952" max="15952" width="8.88671875" style="11" bestFit="1" customWidth="1"/>
    <col min="15953" max="16157" width="9.109375" style="11"/>
    <col min="16158" max="16158" width="3.88671875" style="11" customWidth="1"/>
    <col min="16159" max="16159" width="22" style="11" customWidth="1"/>
    <col min="16160" max="16207" width="1.33203125" style="11" customWidth="1"/>
    <col min="16208" max="16208" width="8.88671875" style="11" bestFit="1" customWidth="1"/>
    <col min="16209" max="16384" width="9.109375" style="11"/>
  </cols>
  <sheetData>
    <row r="1" spans="1:93" ht="17.399999999999999" x14ac:dyDescent="0.35">
      <c r="A1" s="155" t="s">
        <v>584</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row>
    <row r="2" spans="1:93" ht="24" customHeight="1" thickBot="1" x14ac:dyDescent="0.35">
      <c r="A2" s="156" t="str">
        <f>'[1]ΑΓΟΡΑ ΓΗΣ'!A2:H2</f>
        <v>ΚΩΔ. ΟΠΣΑΑ:</v>
      </c>
      <c r="B2" s="156"/>
      <c r="C2" s="156"/>
      <c r="D2" s="156"/>
      <c r="E2" s="156"/>
      <c r="F2" s="156"/>
      <c r="G2" s="156"/>
      <c r="H2" s="156"/>
      <c r="I2" s="156"/>
      <c r="J2" s="156"/>
      <c r="K2" s="156"/>
      <c r="L2" s="15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c r="CA2" s="156"/>
      <c r="CB2" s="156"/>
      <c r="CC2" s="156"/>
      <c r="CD2" s="156"/>
      <c r="CE2" s="156"/>
      <c r="CF2" s="156"/>
      <c r="CG2" s="156"/>
      <c r="CH2" s="156"/>
      <c r="CI2" s="156"/>
      <c r="CJ2" s="156"/>
      <c r="CK2" s="156"/>
      <c r="CL2" s="156"/>
      <c r="CM2" s="156"/>
      <c r="CN2" s="156"/>
      <c r="CO2" s="156"/>
    </row>
    <row r="3" spans="1:93" x14ac:dyDescent="0.3">
      <c r="A3" s="160" t="s">
        <v>1</v>
      </c>
      <c r="B3" s="163" t="s">
        <v>113</v>
      </c>
      <c r="C3" s="149">
        <v>2018</v>
      </c>
      <c r="D3" s="150"/>
      <c r="E3" s="150"/>
      <c r="F3" s="150"/>
      <c r="G3" s="150"/>
      <c r="H3" s="150"/>
      <c r="I3" s="150"/>
      <c r="J3" s="150"/>
      <c r="K3" s="150"/>
      <c r="L3" s="150"/>
      <c r="M3" s="150"/>
      <c r="N3" s="151"/>
      <c r="O3" s="150">
        <v>2019</v>
      </c>
      <c r="P3" s="150"/>
      <c r="Q3" s="150"/>
      <c r="R3" s="150"/>
      <c r="S3" s="150"/>
      <c r="T3" s="150"/>
      <c r="U3" s="150"/>
      <c r="V3" s="150"/>
      <c r="W3" s="150"/>
      <c r="X3" s="150"/>
      <c r="Y3" s="150"/>
      <c r="Z3" s="150"/>
      <c r="AA3" s="149">
        <v>2020</v>
      </c>
      <c r="AB3" s="150"/>
      <c r="AC3" s="150"/>
      <c r="AD3" s="150"/>
      <c r="AE3" s="150"/>
      <c r="AF3" s="150"/>
      <c r="AG3" s="150"/>
      <c r="AH3" s="150"/>
      <c r="AI3" s="150"/>
      <c r="AJ3" s="150"/>
      <c r="AK3" s="150"/>
      <c r="AL3" s="151"/>
      <c r="AM3" s="150">
        <v>2021</v>
      </c>
      <c r="AN3" s="150"/>
      <c r="AO3" s="150"/>
      <c r="AP3" s="150"/>
      <c r="AQ3" s="150"/>
      <c r="AR3" s="150"/>
      <c r="AS3" s="150"/>
      <c r="AT3" s="150"/>
      <c r="AU3" s="150"/>
      <c r="AV3" s="150"/>
      <c r="AW3" s="150"/>
      <c r="AX3" s="150"/>
      <c r="AY3" s="149">
        <v>2022</v>
      </c>
      <c r="AZ3" s="150"/>
      <c r="BA3" s="150"/>
      <c r="BB3" s="150"/>
      <c r="BC3" s="150"/>
      <c r="BD3" s="150"/>
      <c r="BE3" s="150"/>
      <c r="BF3" s="150"/>
      <c r="BG3" s="150"/>
      <c r="BH3" s="150"/>
      <c r="BI3" s="150"/>
      <c r="BJ3" s="151"/>
      <c r="BK3" s="150">
        <v>2023</v>
      </c>
      <c r="BL3" s="150"/>
      <c r="BM3" s="150"/>
      <c r="BN3" s="150"/>
      <c r="BO3" s="150"/>
      <c r="BP3" s="150"/>
      <c r="BQ3" s="150"/>
      <c r="BR3" s="150"/>
      <c r="BS3" s="150"/>
      <c r="BT3" s="150"/>
      <c r="BU3" s="150"/>
      <c r="BV3" s="150"/>
      <c r="BW3" s="149">
        <v>2024</v>
      </c>
      <c r="BX3" s="150"/>
      <c r="BY3" s="150"/>
      <c r="BZ3" s="150"/>
      <c r="CA3" s="150"/>
      <c r="CB3" s="150"/>
      <c r="CC3" s="150"/>
      <c r="CD3" s="150"/>
      <c r="CE3" s="150"/>
      <c r="CF3" s="150"/>
      <c r="CG3" s="150"/>
      <c r="CH3" s="151"/>
      <c r="CI3" s="150">
        <v>2025</v>
      </c>
      <c r="CJ3" s="150"/>
      <c r="CK3" s="150"/>
      <c r="CL3" s="150"/>
      <c r="CM3" s="150"/>
      <c r="CN3" s="150"/>
      <c r="CO3" s="157" t="s">
        <v>74</v>
      </c>
    </row>
    <row r="4" spans="1:93" x14ac:dyDescent="0.3">
      <c r="A4" s="161"/>
      <c r="B4" s="164"/>
      <c r="C4" s="153" t="s">
        <v>114</v>
      </c>
      <c r="D4" s="152"/>
      <c r="E4" s="152"/>
      <c r="F4" s="152"/>
      <c r="G4" s="152"/>
      <c r="H4" s="152"/>
      <c r="I4" s="152"/>
      <c r="J4" s="152"/>
      <c r="K4" s="152"/>
      <c r="L4" s="152"/>
      <c r="M4" s="152"/>
      <c r="N4" s="154"/>
      <c r="O4" s="152" t="s">
        <v>114</v>
      </c>
      <c r="P4" s="152"/>
      <c r="Q4" s="152"/>
      <c r="R4" s="152"/>
      <c r="S4" s="152"/>
      <c r="T4" s="152"/>
      <c r="U4" s="152"/>
      <c r="V4" s="152"/>
      <c r="W4" s="152"/>
      <c r="X4" s="152"/>
      <c r="Y4" s="152"/>
      <c r="Z4" s="152"/>
      <c r="AA4" s="153" t="s">
        <v>114</v>
      </c>
      <c r="AB4" s="152"/>
      <c r="AC4" s="152"/>
      <c r="AD4" s="152"/>
      <c r="AE4" s="152"/>
      <c r="AF4" s="152"/>
      <c r="AG4" s="152"/>
      <c r="AH4" s="152"/>
      <c r="AI4" s="152"/>
      <c r="AJ4" s="152"/>
      <c r="AK4" s="152"/>
      <c r="AL4" s="154"/>
      <c r="AM4" s="152" t="s">
        <v>114</v>
      </c>
      <c r="AN4" s="152"/>
      <c r="AO4" s="152"/>
      <c r="AP4" s="152"/>
      <c r="AQ4" s="152"/>
      <c r="AR4" s="152"/>
      <c r="AS4" s="152"/>
      <c r="AT4" s="152"/>
      <c r="AU4" s="152"/>
      <c r="AV4" s="152"/>
      <c r="AW4" s="152"/>
      <c r="AX4" s="152"/>
      <c r="AY4" s="153" t="s">
        <v>114</v>
      </c>
      <c r="AZ4" s="152"/>
      <c r="BA4" s="152"/>
      <c r="BB4" s="152"/>
      <c r="BC4" s="152"/>
      <c r="BD4" s="152"/>
      <c r="BE4" s="152"/>
      <c r="BF4" s="152"/>
      <c r="BG4" s="152"/>
      <c r="BH4" s="152"/>
      <c r="BI4" s="152"/>
      <c r="BJ4" s="154"/>
      <c r="BK4" s="153" t="s">
        <v>114</v>
      </c>
      <c r="BL4" s="152"/>
      <c r="BM4" s="152"/>
      <c r="BN4" s="152"/>
      <c r="BO4" s="152"/>
      <c r="BP4" s="152"/>
      <c r="BQ4" s="152"/>
      <c r="BR4" s="152"/>
      <c r="BS4" s="152"/>
      <c r="BT4" s="152"/>
      <c r="BU4" s="152"/>
      <c r="BV4" s="154"/>
      <c r="BW4" s="153" t="s">
        <v>114</v>
      </c>
      <c r="BX4" s="152"/>
      <c r="BY4" s="152"/>
      <c r="BZ4" s="152"/>
      <c r="CA4" s="152"/>
      <c r="CB4" s="152"/>
      <c r="CC4" s="152"/>
      <c r="CD4" s="152"/>
      <c r="CE4" s="152"/>
      <c r="CF4" s="152"/>
      <c r="CG4" s="152"/>
      <c r="CH4" s="154"/>
      <c r="CI4" s="153" t="s">
        <v>114</v>
      </c>
      <c r="CJ4" s="152"/>
      <c r="CK4" s="152"/>
      <c r="CL4" s="152"/>
      <c r="CM4" s="152"/>
      <c r="CN4" s="152"/>
      <c r="CO4" s="158"/>
    </row>
    <row r="5" spans="1:93" x14ac:dyDescent="0.3">
      <c r="A5" s="162"/>
      <c r="B5" s="165"/>
      <c r="C5" s="35" t="s">
        <v>115</v>
      </c>
      <c r="D5" s="36" t="s">
        <v>116</v>
      </c>
      <c r="E5" s="36" t="s">
        <v>117</v>
      </c>
      <c r="F5" s="36" t="s">
        <v>118</v>
      </c>
      <c r="G5" s="36" t="s">
        <v>117</v>
      </c>
      <c r="H5" s="36" t="s">
        <v>115</v>
      </c>
      <c r="I5" s="36" t="s">
        <v>115</v>
      </c>
      <c r="J5" s="36" t="s">
        <v>118</v>
      </c>
      <c r="K5" s="36" t="s">
        <v>119</v>
      </c>
      <c r="L5" s="36" t="s">
        <v>120</v>
      </c>
      <c r="M5" s="36" t="s">
        <v>121</v>
      </c>
      <c r="N5" s="37" t="s">
        <v>122</v>
      </c>
      <c r="O5" s="57" t="s">
        <v>115</v>
      </c>
      <c r="P5" s="36" t="s">
        <v>116</v>
      </c>
      <c r="Q5" s="36" t="s">
        <v>117</v>
      </c>
      <c r="R5" s="36" t="s">
        <v>118</v>
      </c>
      <c r="S5" s="36" t="s">
        <v>117</v>
      </c>
      <c r="T5" s="36" t="s">
        <v>115</v>
      </c>
      <c r="U5" s="36" t="s">
        <v>115</v>
      </c>
      <c r="V5" s="36" t="s">
        <v>118</v>
      </c>
      <c r="W5" s="36" t="s">
        <v>119</v>
      </c>
      <c r="X5" s="36" t="s">
        <v>120</v>
      </c>
      <c r="Y5" s="36" t="s">
        <v>121</v>
      </c>
      <c r="Z5" s="38" t="s">
        <v>122</v>
      </c>
      <c r="AA5" s="35" t="s">
        <v>115</v>
      </c>
      <c r="AB5" s="36" t="s">
        <v>116</v>
      </c>
      <c r="AC5" s="36" t="s">
        <v>117</v>
      </c>
      <c r="AD5" s="36" t="s">
        <v>118</v>
      </c>
      <c r="AE5" s="36" t="s">
        <v>117</v>
      </c>
      <c r="AF5" s="36" t="s">
        <v>115</v>
      </c>
      <c r="AG5" s="36" t="s">
        <v>115</v>
      </c>
      <c r="AH5" s="36" t="s">
        <v>118</v>
      </c>
      <c r="AI5" s="36" t="s">
        <v>119</v>
      </c>
      <c r="AJ5" s="36" t="s">
        <v>120</v>
      </c>
      <c r="AK5" s="36" t="s">
        <v>121</v>
      </c>
      <c r="AL5" s="37" t="s">
        <v>122</v>
      </c>
      <c r="AM5" s="57" t="s">
        <v>115</v>
      </c>
      <c r="AN5" s="36" t="s">
        <v>116</v>
      </c>
      <c r="AO5" s="36" t="s">
        <v>117</v>
      </c>
      <c r="AP5" s="36" t="s">
        <v>118</v>
      </c>
      <c r="AQ5" s="36" t="s">
        <v>117</v>
      </c>
      <c r="AR5" s="36" t="s">
        <v>115</v>
      </c>
      <c r="AS5" s="36" t="s">
        <v>115</v>
      </c>
      <c r="AT5" s="36" t="s">
        <v>118</v>
      </c>
      <c r="AU5" s="36" t="s">
        <v>119</v>
      </c>
      <c r="AV5" s="36" t="s">
        <v>120</v>
      </c>
      <c r="AW5" s="36" t="s">
        <v>121</v>
      </c>
      <c r="AX5" s="38" t="s">
        <v>122</v>
      </c>
      <c r="AY5" s="35" t="s">
        <v>115</v>
      </c>
      <c r="AZ5" s="36" t="s">
        <v>116</v>
      </c>
      <c r="BA5" s="36" t="s">
        <v>117</v>
      </c>
      <c r="BB5" s="36" t="s">
        <v>118</v>
      </c>
      <c r="BC5" s="36" t="s">
        <v>117</v>
      </c>
      <c r="BD5" s="36" t="s">
        <v>115</v>
      </c>
      <c r="BE5" s="36" t="s">
        <v>115</v>
      </c>
      <c r="BF5" s="36" t="s">
        <v>118</v>
      </c>
      <c r="BG5" s="36" t="s">
        <v>119</v>
      </c>
      <c r="BH5" s="36" t="s">
        <v>120</v>
      </c>
      <c r="BI5" s="36" t="s">
        <v>121</v>
      </c>
      <c r="BJ5" s="37" t="s">
        <v>122</v>
      </c>
      <c r="BK5" s="35" t="s">
        <v>115</v>
      </c>
      <c r="BL5" s="36" t="s">
        <v>116</v>
      </c>
      <c r="BM5" s="36" t="s">
        <v>117</v>
      </c>
      <c r="BN5" s="36" t="s">
        <v>118</v>
      </c>
      <c r="BO5" s="36" t="s">
        <v>117</v>
      </c>
      <c r="BP5" s="36" t="s">
        <v>115</v>
      </c>
      <c r="BQ5" s="36" t="s">
        <v>115</v>
      </c>
      <c r="BR5" s="36" t="s">
        <v>118</v>
      </c>
      <c r="BS5" s="36" t="s">
        <v>119</v>
      </c>
      <c r="BT5" s="36" t="s">
        <v>120</v>
      </c>
      <c r="BU5" s="36" t="s">
        <v>121</v>
      </c>
      <c r="BV5" s="37" t="s">
        <v>122</v>
      </c>
      <c r="BW5" s="35" t="s">
        <v>115</v>
      </c>
      <c r="BX5" s="36" t="s">
        <v>116</v>
      </c>
      <c r="BY5" s="36" t="s">
        <v>117</v>
      </c>
      <c r="BZ5" s="36" t="s">
        <v>118</v>
      </c>
      <c r="CA5" s="36" t="s">
        <v>117</v>
      </c>
      <c r="CB5" s="36" t="s">
        <v>115</v>
      </c>
      <c r="CC5" s="36" t="s">
        <v>115</v>
      </c>
      <c r="CD5" s="36" t="s">
        <v>118</v>
      </c>
      <c r="CE5" s="36" t="s">
        <v>119</v>
      </c>
      <c r="CF5" s="36" t="s">
        <v>120</v>
      </c>
      <c r="CG5" s="36" t="s">
        <v>121</v>
      </c>
      <c r="CH5" s="37" t="s">
        <v>122</v>
      </c>
      <c r="CI5" s="35" t="s">
        <v>115</v>
      </c>
      <c r="CJ5" s="36" t="s">
        <v>116</v>
      </c>
      <c r="CK5" s="36" t="s">
        <v>117</v>
      </c>
      <c r="CL5" s="36" t="s">
        <v>118</v>
      </c>
      <c r="CM5" s="36" t="s">
        <v>117</v>
      </c>
      <c r="CN5" s="36" t="s">
        <v>115</v>
      </c>
      <c r="CO5" s="159"/>
    </row>
    <row r="6" spans="1:93" ht="24.6" customHeight="1" x14ac:dyDescent="0.3">
      <c r="A6" s="61">
        <v>1</v>
      </c>
      <c r="B6" s="62" t="str">
        <f>'10. ΣΥΝ.ΑΝΑΛ.ΚΟΣΤ.-ΧΡΟΝΟΔ.'!B4</f>
        <v>ΔΑΠΑΝΕΣ ΓΙΑ ΑΠΟΚΤΗΣΗ ΓΗΣ</v>
      </c>
      <c r="C6" s="24"/>
      <c r="D6" s="21"/>
      <c r="E6" s="21"/>
      <c r="F6" s="21"/>
      <c r="G6" s="21"/>
      <c r="H6" s="21"/>
      <c r="I6" s="21"/>
      <c r="J6" s="21"/>
      <c r="K6" s="21"/>
      <c r="L6" s="21"/>
      <c r="M6" s="21"/>
      <c r="N6" s="25"/>
      <c r="O6" s="58"/>
      <c r="P6" s="21"/>
      <c r="Q6" s="21"/>
      <c r="R6" s="21"/>
      <c r="S6" s="21"/>
      <c r="T6" s="21"/>
      <c r="U6" s="21"/>
      <c r="V6" s="21"/>
      <c r="W6" s="21"/>
      <c r="X6" s="21"/>
      <c r="Y6" s="21"/>
      <c r="Z6" s="26"/>
      <c r="AA6" s="24"/>
      <c r="AB6" s="21"/>
      <c r="AC6" s="21"/>
      <c r="AD6" s="21"/>
      <c r="AE6" s="21"/>
      <c r="AF6" s="21"/>
      <c r="AG6" s="21"/>
      <c r="AH6" s="21"/>
      <c r="AI6" s="21"/>
      <c r="AJ6" s="21"/>
      <c r="AK6" s="21"/>
      <c r="AL6" s="25"/>
      <c r="AM6" s="58"/>
      <c r="AN6" s="21"/>
      <c r="AO6" s="21"/>
      <c r="AP6" s="21"/>
      <c r="AQ6" s="21"/>
      <c r="AR6" s="21"/>
      <c r="AS6" s="21"/>
      <c r="AT6" s="21"/>
      <c r="AU6" s="21"/>
      <c r="AV6" s="21"/>
      <c r="AW6" s="21"/>
      <c r="AX6" s="26"/>
      <c r="AY6" s="24"/>
      <c r="AZ6" s="21"/>
      <c r="BA6" s="21"/>
      <c r="BB6" s="21"/>
      <c r="BC6" s="21"/>
      <c r="BD6" s="21"/>
      <c r="BE6" s="21"/>
      <c r="BF6" s="21"/>
      <c r="BG6" s="21"/>
      <c r="BH6" s="21"/>
      <c r="BI6" s="21"/>
      <c r="BJ6" s="25"/>
      <c r="BK6" s="24"/>
      <c r="BL6" s="21"/>
      <c r="BM6" s="21"/>
      <c r="BN6" s="21"/>
      <c r="BO6" s="21"/>
      <c r="BP6" s="21"/>
      <c r="BQ6" s="21"/>
      <c r="BR6" s="21"/>
      <c r="BS6" s="21"/>
      <c r="BT6" s="21"/>
      <c r="BU6" s="21"/>
      <c r="BV6" s="25"/>
      <c r="BW6" s="24"/>
      <c r="BX6" s="21"/>
      <c r="BY6" s="21"/>
      <c r="BZ6" s="21"/>
      <c r="CA6" s="21"/>
      <c r="CB6" s="21"/>
      <c r="CC6" s="21"/>
      <c r="CD6" s="21"/>
      <c r="CE6" s="21"/>
      <c r="CF6" s="21"/>
      <c r="CG6" s="21"/>
      <c r="CH6" s="25"/>
      <c r="CI6" s="24"/>
      <c r="CJ6" s="21"/>
      <c r="CK6" s="21"/>
      <c r="CL6" s="21"/>
      <c r="CM6" s="21"/>
      <c r="CN6" s="21"/>
      <c r="CO6" s="27"/>
    </row>
    <row r="7" spans="1:93" ht="24.6" customHeight="1" x14ac:dyDescent="0.3">
      <c r="A7" s="61">
        <v>2</v>
      </c>
      <c r="B7" s="62" t="str">
        <f>'10. ΣΥΝ.ΑΝΑΛ.ΚΟΣΤ.-ΧΡΟΝΟΔ.'!B5</f>
        <v>ΚΤΙΡΙΑ - ΕΓΚΑΤΑΣΤΑΣΕΙΣ ΚΤΙΡΙΩΝ - ΕΡΓΑ ΥΠΟΔΟΜΗΣ ΚΑΙ ΠΕΡΙΒΑΛΛΟΝΤΟΣ ΧΩΡΟΥ</v>
      </c>
      <c r="C7" s="28"/>
      <c r="D7" s="29"/>
      <c r="E7" s="29"/>
      <c r="F7" s="29"/>
      <c r="G7" s="29"/>
      <c r="H7" s="29"/>
      <c r="I7" s="29"/>
      <c r="J7" s="29"/>
      <c r="K7" s="29"/>
      <c r="L7" s="29"/>
      <c r="M7" s="29"/>
      <c r="N7" s="30"/>
      <c r="O7" s="59"/>
      <c r="P7" s="29"/>
      <c r="Q7" s="29"/>
      <c r="R7" s="29"/>
      <c r="S7" s="29"/>
      <c r="T7" s="29"/>
      <c r="U7" s="29"/>
      <c r="V7" s="29"/>
      <c r="W7" s="29"/>
      <c r="X7" s="29"/>
      <c r="Y7" s="29"/>
      <c r="Z7" s="31"/>
      <c r="AA7" s="28"/>
      <c r="AB7" s="29"/>
      <c r="AC7" s="29"/>
      <c r="AD7" s="29"/>
      <c r="AE7" s="29"/>
      <c r="AF7" s="29"/>
      <c r="AG7" s="29"/>
      <c r="AH7" s="29"/>
      <c r="AI7" s="29"/>
      <c r="AJ7" s="29"/>
      <c r="AK7" s="29"/>
      <c r="AL7" s="30"/>
      <c r="AM7" s="59"/>
      <c r="AN7" s="29"/>
      <c r="AO7" s="29"/>
      <c r="AP7" s="29"/>
      <c r="AQ7" s="29"/>
      <c r="AR7" s="29"/>
      <c r="AS7" s="29"/>
      <c r="AT7" s="29"/>
      <c r="AU7" s="29"/>
      <c r="AV7" s="29"/>
      <c r="AW7" s="29"/>
      <c r="AX7" s="31"/>
      <c r="AY7" s="28"/>
      <c r="AZ7" s="29"/>
      <c r="BA7" s="29"/>
      <c r="BB7" s="29"/>
      <c r="BC7" s="29"/>
      <c r="BD7" s="29"/>
      <c r="BE7" s="29"/>
      <c r="BF7" s="29"/>
      <c r="BG7" s="29"/>
      <c r="BH7" s="29"/>
      <c r="BI7" s="29"/>
      <c r="BJ7" s="30"/>
      <c r="BK7" s="28"/>
      <c r="BL7" s="29"/>
      <c r="BM7" s="29"/>
      <c r="BN7" s="29"/>
      <c r="BO7" s="29"/>
      <c r="BP7" s="29"/>
      <c r="BQ7" s="29"/>
      <c r="BR7" s="29"/>
      <c r="BS7" s="29"/>
      <c r="BT7" s="29"/>
      <c r="BU7" s="29"/>
      <c r="BV7" s="30"/>
      <c r="BW7" s="28"/>
      <c r="BX7" s="29"/>
      <c r="BY7" s="29"/>
      <c r="BZ7" s="29"/>
      <c r="CA7" s="29"/>
      <c r="CB7" s="29"/>
      <c r="CC7" s="29"/>
      <c r="CD7" s="29"/>
      <c r="CE7" s="29"/>
      <c r="CF7" s="29"/>
      <c r="CG7" s="29"/>
      <c r="CH7" s="30"/>
      <c r="CI7" s="28"/>
      <c r="CJ7" s="29"/>
      <c r="CK7" s="29"/>
      <c r="CL7" s="29"/>
      <c r="CM7" s="29"/>
      <c r="CN7" s="29"/>
      <c r="CO7" s="27"/>
    </row>
    <row r="8" spans="1:93" ht="24.6" customHeight="1" x14ac:dyDescent="0.3">
      <c r="A8" s="61">
        <v>3</v>
      </c>
      <c r="B8" s="62" t="str">
        <f>'10. ΣΥΝ.ΑΝΑΛ.ΚΟΣΤ.-ΧΡΟΝΟΔ.'!B6</f>
        <v>ΜΗΧΑΝΟΛΟΓΙΚΟΣ ΕΞΟΠΛΙΣΜΟΣ / ΕΞΟΠΛΙΣΜΟΣ ΑΠΕ</v>
      </c>
      <c r="C8" s="28"/>
      <c r="D8" s="29"/>
      <c r="E8" s="29"/>
      <c r="F8" s="29"/>
      <c r="G8" s="29"/>
      <c r="H8" s="29"/>
      <c r="I8" s="29"/>
      <c r="J8" s="29"/>
      <c r="K8" s="29"/>
      <c r="L8" s="29"/>
      <c r="M8" s="29"/>
      <c r="N8" s="30"/>
      <c r="O8" s="59"/>
      <c r="P8" s="29"/>
      <c r="Q8" s="29"/>
      <c r="R8" s="29"/>
      <c r="S8" s="29"/>
      <c r="T8" s="29"/>
      <c r="U8" s="29"/>
      <c r="V8" s="29"/>
      <c r="W8" s="29"/>
      <c r="X8" s="29"/>
      <c r="Y8" s="29"/>
      <c r="Z8" s="31"/>
      <c r="AA8" s="28"/>
      <c r="AB8" s="29"/>
      <c r="AC8" s="29"/>
      <c r="AD8" s="29"/>
      <c r="AE8" s="29"/>
      <c r="AF8" s="29"/>
      <c r="AG8" s="29"/>
      <c r="AH8" s="29"/>
      <c r="AI8" s="29"/>
      <c r="AJ8" s="29"/>
      <c r="AK8" s="29"/>
      <c r="AL8" s="30"/>
      <c r="AM8" s="59"/>
      <c r="AN8" s="29"/>
      <c r="AO8" s="29"/>
      <c r="AP8" s="29"/>
      <c r="AQ8" s="29"/>
      <c r="AR8" s="29"/>
      <c r="AS8" s="29"/>
      <c r="AT8" s="29"/>
      <c r="AU8" s="29"/>
      <c r="AV8" s="29"/>
      <c r="AW8" s="29"/>
      <c r="AX8" s="31"/>
      <c r="AY8" s="28"/>
      <c r="AZ8" s="29"/>
      <c r="BA8" s="29"/>
      <c r="BB8" s="29"/>
      <c r="BC8" s="29"/>
      <c r="BD8" s="29"/>
      <c r="BE8" s="29"/>
      <c r="BF8" s="29"/>
      <c r="BG8" s="29"/>
      <c r="BH8" s="29"/>
      <c r="BI8" s="29"/>
      <c r="BJ8" s="30"/>
      <c r="BK8" s="28"/>
      <c r="BL8" s="29"/>
      <c r="BM8" s="29"/>
      <c r="BN8" s="29"/>
      <c r="BO8" s="29"/>
      <c r="BP8" s="29"/>
      <c r="BQ8" s="29"/>
      <c r="BR8" s="29"/>
      <c r="BS8" s="29"/>
      <c r="BT8" s="29"/>
      <c r="BU8" s="29"/>
      <c r="BV8" s="30"/>
      <c r="BW8" s="28"/>
      <c r="BX8" s="29"/>
      <c r="BY8" s="29"/>
      <c r="BZ8" s="29"/>
      <c r="CA8" s="29"/>
      <c r="CB8" s="29"/>
      <c r="CC8" s="29"/>
      <c r="CD8" s="29"/>
      <c r="CE8" s="29"/>
      <c r="CF8" s="29"/>
      <c r="CG8" s="29"/>
      <c r="CH8" s="30"/>
      <c r="CI8" s="28"/>
      <c r="CJ8" s="29"/>
      <c r="CK8" s="29"/>
      <c r="CL8" s="29"/>
      <c r="CM8" s="29"/>
      <c r="CN8" s="29"/>
      <c r="CO8" s="27"/>
    </row>
    <row r="9" spans="1:93" ht="24.6" customHeight="1" x14ac:dyDescent="0.3">
      <c r="A9" s="61">
        <v>4</v>
      </c>
      <c r="B9" s="62" t="str">
        <f>'10. ΣΥΝ.ΑΝΑΛ.ΚΟΣΤ.-ΧΡΟΝΟΔ.'!B7</f>
        <v>ΛΟΙΠΟΣ ΕΞΟΠΛΙΣΜΟΣ</v>
      </c>
      <c r="C9" s="28"/>
      <c r="D9" s="29"/>
      <c r="E9" s="29"/>
      <c r="F9" s="29"/>
      <c r="G9" s="29"/>
      <c r="H9" s="29"/>
      <c r="I9" s="29"/>
      <c r="J9" s="29"/>
      <c r="K9" s="29"/>
      <c r="L9" s="29"/>
      <c r="M9" s="29"/>
      <c r="N9" s="30"/>
      <c r="O9" s="59"/>
      <c r="P9" s="29"/>
      <c r="Q9" s="29"/>
      <c r="R9" s="29"/>
      <c r="S9" s="29"/>
      <c r="T9" s="29"/>
      <c r="U9" s="29"/>
      <c r="V9" s="29"/>
      <c r="W9" s="29"/>
      <c r="X9" s="29"/>
      <c r="Y9" s="29"/>
      <c r="Z9" s="31"/>
      <c r="AA9" s="28"/>
      <c r="AB9" s="29"/>
      <c r="AC9" s="29"/>
      <c r="AD9" s="29"/>
      <c r="AE9" s="29"/>
      <c r="AF9" s="29"/>
      <c r="AG9" s="29"/>
      <c r="AH9" s="29"/>
      <c r="AI9" s="29"/>
      <c r="AJ9" s="29"/>
      <c r="AK9" s="29"/>
      <c r="AL9" s="30"/>
      <c r="AM9" s="59"/>
      <c r="AN9" s="29"/>
      <c r="AO9" s="29"/>
      <c r="AP9" s="29"/>
      <c r="AQ9" s="29"/>
      <c r="AR9" s="29"/>
      <c r="AS9" s="29"/>
      <c r="AT9" s="29"/>
      <c r="AU9" s="29"/>
      <c r="AV9" s="29"/>
      <c r="AW9" s="29"/>
      <c r="AX9" s="31"/>
      <c r="AY9" s="28"/>
      <c r="AZ9" s="29"/>
      <c r="BA9" s="29"/>
      <c r="BB9" s="29"/>
      <c r="BC9" s="29"/>
      <c r="BD9" s="29"/>
      <c r="BE9" s="29"/>
      <c r="BF9" s="29"/>
      <c r="BG9" s="29"/>
      <c r="BH9" s="29"/>
      <c r="BI9" s="29"/>
      <c r="BJ9" s="30"/>
      <c r="BK9" s="28"/>
      <c r="BL9" s="29"/>
      <c r="BM9" s="29"/>
      <c r="BN9" s="29"/>
      <c r="BO9" s="29"/>
      <c r="BP9" s="29"/>
      <c r="BQ9" s="29"/>
      <c r="BR9" s="29"/>
      <c r="BS9" s="29"/>
      <c r="BT9" s="29"/>
      <c r="BU9" s="29"/>
      <c r="BV9" s="30"/>
      <c r="BW9" s="28"/>
      <c r="BX9" s="29"/>
      <c r="BY9" s="29"/>
      <c r="BZ9" s="29"/>
      <c r="CA9" s="29"/>
      <c r="CB9" s="29"/>
      <c r="CC9" s="29"/>
      <c r="CD9" s="29"/>
      <c r="CE9" s="29"/>
      <c r="CF9" s="29"/>
      <c r="CG9" s="29"/>
      <c r="CH9" s="30"/>
      <c r="CI9" s="28"/>
      <c r="CJ9" s="29"/>
      <c r="CK9" s="29"/>
      <c r="CL9" s="29"/>
      <c r="CM9" s="29"/>
      <c r="CN9" s="29"/>
      <c r="CO9" s="27"/>
    </row>
    <row r="10" spans="1:93" ht="24.6" customHeight="1" x14ac:dyDescent="0.3">
      <c r="A10" s="61">
        <v>5</v>
      </c>
      <c r="B10" s="62" t="str">
        <f>'10. ΣΥΝ.ΑΝΑΛ.ΚΟΣΤ.-ΧΡΟΝΟΔ.'!B8</f>
        <v>ΜΕΛΕΤΕΣ ΕΦΑΡΜΟΓΗΣ ΚΑΙ ΠΙΣΤΟΠΟΙΗΣΗΣ ΣΥΣΤΗΜΑΤΩΝ ΚΑΙ ΣΗΜΑΤΩΝ ΠΟΙΟΤΗΤΑΣ</v>
      </c>
      <c r="C10" s="28"/>
      <c r="D10" s="29"/>
      <c r="E10" s="29"/>
      <c r="F10" s="29"/>
      <c r="G10" s="29"/>
      <c r="H10" s="29"/>
      <c r="I10" s="29"/>
      <c r="J10" s="29"/>
      <c r="K10" s="29"/>
      <c r="L10" s="29"/>
      <c r="M10" s="29"/>
      <c r="N10" s="30"/>
      <c r="O10" s="59"/>
      <c r="P10" s="29"/>
      <c r="Q10" s="29"/>
      <c r="R10" s="29"/>
      <c r="S10" s="29"/>
      <c r="T10" s="29"/>
      <c r="U10" s="29"/>
      <c r="V10" s="29"/>
      <c r="W10" s="29"/>
      <c r="X10" s="29"/>
      <c r="Y10" s="29"/>
      <c r="Z10" s="31"/>
      <c r="AA10" s="28"/>
      <c r="AB10" s="29"/>
      <c r="AC10" s="29"/>
      <c r="AD10" s="29"/>
      <c r="AE10" s="29"/>
      <c r="AF10" s="29"/>
      <c r="AG10" s="29"/>
      <c r="AH10" s="29"/>
      <c r="AI10" s="29"/>
      <c r="AJ10" s="29"/>
      <c r="AK10" s="29"/>
      <c r="AL10" s="30"/>
      <c r="AM10" s="59"/>
      <c r="AN10" s="29"/>
      <c r="AO10" s="29"/>
      <c r="AP10" s="29"/>
      <c r="AQ10" s="29"/>
      <c r="AR10" s="29"/>
      <c r="AS10" s="29"/>
      <c r="AT10" s="29"/>
      <c r="AU10" s="29"/>
      <c r="AV10" s="29"/>
      <c r="AW10" s="29"/>
      <c r="AX10" s="31"/>
      <c r="AY10" s="28"/>
      <c r="AZ10" s="29"/>
      <c r="BA10" s="29"/>
      <c r="BB10" s="29"/>
      <c r="BC10" s="29"/>
      <c r="BD10" s="29"/>
      <c r="BE10" s="29"/>
      <c r="BF10" s="29"/>
      <c r="BG10" s="29"/>
      <c r="BH10" s="29"/>
      <c r="BI10" s="29"/>
      <c r="BJ10" s="30"/>
      <c r="BK10" s="28"/>
      <c r="BL10" s="29"/>
      <c r="BM10" s="29"/>
      <c r="BN10" s="29"/>
      <c r="BO10" s="29"/>
      <c r="BP10" s="29"/>
      <c r="BQ10" s="29"/>
      <c r="BR10" s="29"/>
      <c r="BS10" s="29"/>
      <c r="BT10" s="29"/>
      <c r="BU10" s="29"/>
      <c r="BV10" s="30"/>
      <c r="BW10" s="28"/>
      <c r="BX10" s="29"/>
      <c r="BY10" s="29"/>
      <c r="BZ10" s="29"/>
      <c r="CA10" s="29"/>
      <c r="CB10" s="29"/>
      <c r="CC10" s="29"/>
      <c r="CD10" s="29"/>
      <c r="CE10" s="29"/>
      <c r="CF10" s="29"/>
      <c r="CG10" s="29"/>
      <c r="CH10" s="30"/>
      <c r="CI10" s="28"/>
      <c r="CJ10" s="29"/>
      <c r="CK10" s="29"/>
      <c r="CL10" s="29"/>
      <c r="CM10" s="29"/>
      <c r="CN10" s="29"/>
      <c r="CO10" s="27"/>
    </row>
    <row r="11" spans="1:93" ht="24.6" customHeight="1" x14ac:dyDescent="0.3">
      <c r="A11" s="61">
        <v>6</v>
      </c>
      <c r="B11" s="62" t="str">
        <f>'10. ΣΥΝ.ΑΝΑΛ.ΚΟΣΤ.-ΧΡΟΝΟΔ.'!B9</f>
        <v>ΜΕΛΕΤΗ ΓΙΑ ΕΚΔΟΣΗ ΟΙΚΟΔΟΜΙΚΗΣ ΑΔΕΙΑΣ ΚΑΙ ΛΟΙΠΕΣ ΜΕΛΕΤΕΣ ΓΙΑ ΤΗΝ ΕΚΤΕΛΕΣΗ ΤΟΥ ΕΡΓΟΥ</v>
      </c>
      <c r="C11" s="32"/>
      <c r="D11" s="29"/>
      <c r="E11" s="29"/>
      <c r="F11" s="29"/>
      <c r="G11" s="29"/>
      <c r="H11" s="29"/>
      <c r="I11" s="29"/>
      <c r="J11" s="29"/>
      <c r="K11" s="29"/>
      <c r="L11" s="29"/>
      <c r="M11" s="29"/>
      <c r="N11" s="30"/>
      <c r="O11" s="59"/>
      <c r="P11" s="29"/>
      <c r="Q11" s="29"/>
      <c r="R11" s="29"/>
      <c r="S11" s="29"/>
      <c r="T11" s="29"/>
      <c r="U11" s="29"/>
      <c r="V11" s="29"/>
      <c r="W11" s="29"/>
      <c r="X11" s="29"/>
      <c r="Y11" s="29"/>
      <c r="Z11" s="31"/>
      <c r="AA11" s="28"/>
      <c r="AB11" s="29"/>
      <c r="AC11" s="29"/>
      <c r="AD11" s="29"/>
      <c r="AE11" s="29"/>
      <c r="AF11" s="29"/>
      <c r="AG11" s="29"/>
      <c r="AH11" s="29"/>
      <c r="AI11" s="29"/>
      <c r="AJ11" s="29"/>
      <c r="AK11" s="29"/>
      <c r="AL11" s="30"/>
      <c r="AM11" s="59"/>
      <c r="AN11" s="29"/>
      <c r="AO11" s="29"/>
      <c r="AP11" s="29"/>
      <c r="AQ11" s="29"/>
      <c r="AR11" s="29"/>
      <c r="AS11" s="29"/>
      <c r="AT11" s="29"/>
      <c r="AU11" s="29"/>
      <c r="AV11" s="29"/>
      <c r="AW11" s="29"/>
      <c r="AX11" s="31"/>
      <c r="AY11" s="28"/>
      <c r="AZ11" s="29"/>
      <c r="BA11" s="29"/>
      <c r="BB11" s="29"/>
      <c r="BC11" s="29"/>
      <c r="BD11" s="29"/>
      <c r="BE11" s="29"/>
      <c r="BF11" s="29"/>
      <c r="BG11" s="29"/>
      <c r="BH11" s="29"/>
      <c r="BI11" s="29"/>
      <c r="BJ11" s="30"/>
      <c r="BK11" s="28"/>
      <c r="BL11" s="29"/>
      <c r="BM11" s="29"/>
      <c r="BN11" s="29"/>
      <c r="BO11" s="29"/>
      <c r="BP11" s="29"/>
      <c r="BQ11" s="29"/>
      <c r="BR11" s="29"/>
      <c r="BS11" s="29"/>
      <c r="BT11" s="29"/>
      <c r="BU11" s="29"/>
      <c r="BV11" s="30"/>
      <c r="BW11" s="28"/>
      <c r="BX11" s="29"/>
      <c r="BY11" s="29"/>
      <c r="BZ11" s="29"/>
      <c r="CA11" s="29"/>
      <c r="CB11" s="29"/>
      <c r="CC11" s="29"/>
      <c r="CD11" s="29"/>
      <c r="CE11" s="29"/>
      <c r="CF11" s="29"/>
      <c r="CG11" s="29"/>
      <c r="CH11" s="30"/>
      <c r="CI11" s="28"/>
      <c r="CJ11" s="29"/>
      <c r="CK11" s="29"/>
      <c r="CL11" s="29"/>
      <c r="CM11" s="29"/>
      <c r="CN11" s="29"/>
      <c r="CO11" s="27"/>
    </row>
    <row r="12" spans="1:93" ht="24.6" customHeight="1" x14ac:dyDescent="0.3">
      <c r="A12" s="61">
        <v>7</v>
      </c>
      <c r="B12" s="62" t="str">
        <f>'10. ΣΥΝ.ΑΝΑΛ.ΚΟΣΤ.-ΧΡΟΝΟΔ.'!B10</f>
        <v>ΤΕΧΝΙΚΗ ΣΤΗΡΙΞΗ ΓΙΑ ΤΗΝ ΥΛΟΠΟΙΗΣΗ ΤΟΥ ΕΡΓΟΥ ΚΑΙ ΔΑΠΑΝΗ ΥΠΟΒΟΛΗΣ ΦΑΚΕΛΟΥ</v>
      </c>
      <c r="C12" s="28"/>
      <c r="D12" s="29"/>
      <c r="E12" s="29"/>
      <c r="F12" s="29"/>
      <c r="G12" s="29"/>
      <c r="H12" s="29"/>
      <c r="I12" s="29"/>
      <c r="J12" s="29"/>
      <c r="K12" s="29"/>
      <c r="L12" s="29"/>
      <c r="M12" s="29"/>
      <c r="N12" s="30"/>
      <c r="O12" s="59"/>
      <c r="P12" s="29"/>
      <c r="Q12" s="29"/>
      <c r="R12" s="29"/>
      <c r="S12" s="29"/>
      <c r="T12" s="29"/>
      <c r="U12" s="29"/>
      <c r="V12" s="29"/>
      <c r="W12" s="29"/>
      <c r="X12" s="29"/>
      <c r="Y12" s="29"/>
      <c r="Z12" s="31"/>
      <c r="AA12" s="28"/>
      <c r="AB12" s="29"/>
      <c r="AC12" s="29"/>
      <c r="AD12" s="29"/>
      <c r="AE12" s="29"/>
      <c r="AF12" s="29"/>
      <c r="AG12" s="29"/>
      <c r="AH12" s="29"/>
      <c r="AI12" s="29"/>
      <c r="AJ12" s="29"/>
      <c r="AK12" s="29"/>
      <c r="AL12" s="30"/>
      <c r="AM12" s="59"/>
      <c r="AN12" s="29"/>
      <c r="AO12" s="29"/>
      <c r="AP12" s="29"/>
      <c r="AQ12" s="29"/>
      <c r="AR12" s="29"/>
      <c r="AS12" s="29"/>
      <c r="AT12" s="29"/>
      <c r="AU12" s="29"/>
      <c r="AV12" s="29"/>
      <c r="AW12" s="29"/>
      <c r="AX12" s="31"/>
      <c r="AY12" s="28"/>
      <c r="AZ12" s="29"/>
      <c r="BA12" s="29"/>
      <c r="BB12" s="29"/>
      <c r="BC12" s="29"/>
      <c r="BD12" s="29"/>
      <c r="BE12" s="29"/>
      <c r="BF12" s="29"/>
      <c r="BG12" s="29"/>
      <c r="BH12" s="29"/>
      <c r="BI12" s="29"/>
      <c r="BJ12" s="30"/>
      <c r="BK12" s="28"/>
      <c r="BL12" s="29"/>
      <c r="BM12" s="29"/>
      <c r="BN12" s="29"/>
      <c r="BO12" s="29"/>
      <c r="BP12" s="29"/>
      <c r="BQ12" s="29"/>
      <c r="BR12" s="29"/>
      <c r="BS12" s="29"/>
      <c r="BT12" s="29"/>
      <c r="BU12" s="29"/>
      <c r="BV12" s="30"/>
      <c r="BW12" s="28"/>
      <c r="BX12" s="29"/>
      <c r="BY12" s="29"/>
      <c r="BZ12" s="29"/>
      <c r="CA12" s="29"/>
      <c r="CB12" s="29"/>
      <c r="CC12" s="29"/>
      <c r="CD12" s="29"/>
      <c r="CE12" s="29"/>
      <c r="CF12" s="29"/>
      <c r="CG12" s="29"/>
      <c r="CH12" s="30"/>
      <c r="CI12" s="28"/>
      <c r="CJ12" s="29"/>
      <c r="CK12" s="29"/>
      <c r="CL12" s="29"/>
      <c r="CM12" s="29"/>
      <c r="CN12" s="29"/>
      <c r="CO12" s="27"/>
    </row>
    <row r="13" spans="1:93" ht="33.6" customHeight="1" x14ac:dyDescent="0.3">
      <c r="A13" s="61">
        <v>8</v>
      </c>
      <c r="B13" s="62" t="str">
        <f>'10. ΣΥΝ.ΑΝΑΛ.ΚΟΣΤ.-ΧΡΟΝΟΔ.'!B11</f>
        <v xml:space="preserve">ΑΝΑΠΤΥΞΗ ΛΟΓΙΣΜΙΚΟΥ </v>
      </c>
      <c r="C13" s="32"/>
      <c r="D13" s="50"/>
      <c r="E13" s="50"/>
      <c r="F13" s="50"/>
      <c r="G13" s="50"/>
      <c r="H13" s="50"/>
      <c r="I13" s="50"/>
      <c r="J13" s="50"/>
      <c r="K13" s="50"/>
      <c r="L13" s="50"/>
      <c r="M13" s="50"/>
      <c r="N13" s="60"/>
      <c r="O13" s="59"/>
      <c r="P13" s="29"/>
      <c r="Q13" s="29"/>
      <c r="R13" s="29"/>
      <c r="S13" s="29"/>
      <c r="T13" s="29"/>
      <c r="U13" s="29"/>
      <c r="V13" s="29"/>
      <c r="W13" s="29"/>
      <c r="X13" s="29"/>
      <c r="Y13" s="29"/>
      <c r="Z13" s="31"/>
      <c r="AA13" s="28"/>
      <c r="AB13" s="29"/>
      <c r="AC13" s="29"/>
      <c r="AD13" s="29"/>
      <c r="AE13" s="29"/>
      <c r="AF13" s="29"/>
      <c r="AG13" s="29"/>
      <c r="AH13" s="29"/>
      <c r="AI13" s="29"/>
      <c r="AJ13" s="29"/>
      <c r="AK13" s="29"/>
      <c r="AL13" s="30"/>
      <c r="AM13" s="59"/>
      <c r="AN13" s="29"/>
      <c r="AO13" s="29"/>
      <c r="AP13" s="29"/>
      <c r="AQ13" s="29"/>
      <c r="AR13" s="29"/>
      <c r="AS13" s="29"/>
      <c r="AT13" s="29"/>
      <c r="AU13" s="29"/>
      <c r="AV13" s="29"/>
      <c r="AW13" s="29"/>
      <c r="AX13" s="31"/>
      <c r="AY13" s="28"/>
      <c r="AZ13" s="29"/>
      <c r="BA13" s="29"/>
      <c r="BB13" s="29"/>
      <c r="BC13" s="29"/>
      <c r="BD13" s="29"/>
      <c r="BE13" s="29"/>
      <c r="BF13" s="29"/>
      <c r="BG13" s="29"/>
      <c r="BH13" s="29"/>
      <c r="BI13" s="29"/>
      <c r="BJ13" s="30"/>
      <c r="BK13" s="28"/>
      <c r="BL13" s="29"/>
      <c r="BM13" s="29"/>
      <c r="BN13" s="29"/>
      <c r="BO13" s="29"/>
      <c r="BP13" s="29"/>
      <c r="BQ13" s="29"/>
      <c r="BR13" s="29"/>
      <c r="BS13" s="29"/>
      <c r="BT13" s="29"/>
      <c r="BU13" s="29"/>
      <c r="BV13" s="30"/>
      <c r="BW13" s="28"/>
      <c r="BX13" s="29"/>
      <c r="BY13" s="29"/>
      <c r="BZ13" s="29"/>
      <c r="CA13" s="29"/>
      <c r="CB13" s="29"/>
      <c r="CC13" s="29"/>
      <c r="CD13" s="29"/>
      <c r="CE13" s="29"/>
      <c r="CF13" s="29"/>
      <c r="CG13" s="29"/>
      <c r="CH13" s="30"/>
      <c r="CI13" s="28"/>
      <c r="CJ13" s="29"/>
      <c r="CK13" s="29"/>
      <c r="CL13" s="29"/>
      <c r="CM13" s="29"/>
      <c r="CN13" s="29"/>
      <c r="CO13" s="27"/>
    </row>
    <row r="14" spans="1:93" ht="33" customHeight="1" x14ac:dyDescent="0.3">
      <c r="A14" s="61">
        <v>9</v>
      </c>
      <c r="B14" s="62" t="str">
        <f>'10. ΣΥΝ.ΑΝΑΛ.ΚΟΣΤ.-ΧΡΟΝΟΔ.'!B12</f>
        <v>ΔΑΠΑΝΕΣ ΕΝΗΜΕΡΩΣΗΣ ΕΠΙΣΚΕΠΤΩΝ</v>
      </c>
      <c r="C14" s="32"/>
      <c r="D14" s="50"/>
      <c r="E14" s="50"/>
      <c r="F14" s="50"/>
      <c r="G14" s="50"/>
      <c r="H14" s="50"/>
      <c r="I14" s="50"/>
      <c r="J14" s="50"/>
      <c r="K14" s="50"/>
      <c r="L14" s="50"/>
      <c r="M14" s="50"/>
      <c r="N14" s="60"/>
      <c r="O14" s="59"/>
      <c r="P14" s="29"/>
      <c r="Q14" s="29"/>
      <c r="R14" s="29"/>
      <c r="S14" s="29"/>
      <c r="T14" s="29"/>
      <c r="U14" s="29"/>
      <c r="V14" s="29"/>
      <c r="W14" s="29"/>
      <c r="X14" s="29"/>
      <c r="Y14" s="29"/>
      <c r="Z14" s="31"/>
      <c r="AA14" s="28"/>
      <c r="AB14" s="29"/>
      <c r="AC14" s="29"/>
      <c r="AD14" s="29"/>
      <c r="AE14" s="29"/>
      <c r="AF14" s="29"/>
      <c r="AG14" s="29"/>
      <c r="AH14" s="29"/>
      <c r="AI14" s="29"/>
      <c r="AJ14" s="29"/>
      <c r="AK14" s="29"/>
      <c r="AL14" s="30"/>
      <c r="AM14" s="59"/>
      <c r="AN14" s="29"/>
      <c r="AO14" s="29"/>
      <c r="AP14" s="29"/>
      <c r="AQ14" s="29"/>
      <c r="AR14" s="29"/>
      <c r="AS14" s="29"/>
      <c r="AT14" s="29"/>
      <c r="AU14" s="29"/>
      <c r="AV14" s="29"/>
      <c r="AW14" s="29"/>
      <c r="AX14" s="31"/>
      <c r="AY14" s="28"/>
      <c r="AZ14" s="29"/>
      <c r="BA14" s="29"/>
      <c r="BB14" s="29"/>
      <c r="BC14" s="29"/>
      <c r="BD14" s="29"/>
      <c r="BE14" s="29"/>
      <c r="BF14" s="29"/>
      <c r="BG14" s="29"/>
      <c r="BH14" s="29"/>
      <c r="BI14" s="29"/>
      <c r="BJ14" s="30"/>
      <c r="BK14" s="28"/>
      <c r="BL14" s="29"/>
      <c r="BM14" s="29"/>
      <c r="BN14" s="29"/>
      <c r="BO14" s="29"/>
      <c r="BP14" s="29"/>
      <c r="BQ14" s="29"/>
      <c r="BR14" s="29"/>
      <c r="BS14" s="29"/>
      <c r="BT14" s="29"/>
      <c r="BU14" s="29"/>
      <c r="BV14" s="30"/>
      <c r="BW14" s="28"/>
      <c r="BX14" s="29"/>
      <c r="BY14" s="29"/>
      <c r="BZ14" s="29"/>
      <c r="CA14" s="29"/>
      <c r="CB14" s="29"/>
      <c r="CC14" s="29"/>
      <c r="CD14" s="29"/>
      <c r="CE14" s="29"/>
      <c r="CF14" s="29"/>
      <c r="CG14" s="29"/>
      <c r="CH14" s="30"/>
      <c r="CI14" s="28"/>
      <c r="CJ14" s="29"/>
      <c r="CK14" s="29"/>
      <c r="CL14" s="29"/>
      <c r="CM14" s="29"/>
      <c r="CN14" s="29"/>
      <c r="CO14" s="27"/>
    </row>
    <row r="15" spans="1:93" ht="15" thickBot="1" x14ac:dyDescent="0.35">
      <c r="A15" s="61">
        <v>10</v>
      </c>
      <c r="B15" s="62" t="str">
        <f>'10. ΣΥΝ.ΑΝΑΛ.ΚΟΣΤ.-ΧΡΟΝΟΔ.'!B13</f>
        <v>ΣΥΝΟΛΙΚΟ ΚΟΣΤΟΣ ΠΡΑΞΗΣ</v>
      </c>
      <c r="C15" s="32"/>
      <c r="D15" s="50"/>
      <c r="E15" s="50"/>
      <c r="F15" s="50"/>
      <c r="G15" s="50"/>
      <c r="H15" s="50"/>
      <c r="I15" s="50"/>
      <c r="J15" s="50"/>
      <c r="K15" s="50"/>
      <c r="L15" s="50"/>
      <c r="M15" s="50"/>
      <c r="N15" s="60"/>
      <c r="O15" s="59"/>
      <c r="P15" s="29"/>
      <c r="Q15" s="29"/>
      <c r="R15" s="29"/>
      <c r="S15" s="29"/>
      <c r="T15" s="29"/>
      <c r="U15" s="29"/>
      <c r="V15" s="29"/>
      <c r="W15" s="29"/>
      <c r="X15" s="29"/>
      <c r="Y15" s="29"/>
      <c r="Z15" s="31"/>
      <c r="AA15" s="28"/>
      <c r="AB15" s="29"/>
      <c r="AC15" s="29"/>
      <c r="AD15" s="29"/>
      <c r="AE15" s="29"/>
      <c r="AF15" s="29"/>
      <c r="AG15" s="29"/>
      <c r="AH15" s="29"/>
      <c r="AI15" s="29"/>
      <c r="AJ15" s="29"/>
      <c r="AK15" s="29"/>
      <c r="AL15" s="30"/>
      <c r="AM15" s="59"/>
      <c r="AN15" s="29"/>
      <c r="AO15" s="29"/>
      <c r="AP15" s="29"/>
      <c r="AQ15" s="29"/>
      <c r="AR15" s="29"/>
      <c r="AS15" s="29"/>
      <c r="AT15" s="29"/>
      <c r="AU15" s="29"/>
      <c r="AV15" s="29"/>
      <c r="AW15" s="29"/>
      <c r="AX15" s="31"/>
      <c r="AY15" s="28"/>
      <c r="AZ15" s="29"/>
      <c r="BA15" s="29"/>
      <c r="BB15" s="29"/>
      <c r="BC15" s="29"/>
      <c r="BD15" s="29"/>
      <c r="BE15" s="29"/>
      <c r="BF15" s="29"/>
      <c r="BG15" s="29"/>
      <c r="BH15" s="29"/>
      <c r="BI15" s="29"/>
      <c r="BJ15" s="30"/>
      <c r="BK15" s="28"/>
      <c r="BL15" s="29"/>
      <c r="BM15" s="29"/>
      <c r="BN15" s="29"/>
      <c r="BO15" s="29"/>
      <c r="BP15" s="29"/>
      <c r="BQ15" s="29"/>
      <c r="BR15" s="29"/>
      <c r="BS15" s="29"/>
      <c r="BT15" s="29"/>
      <c r="BU15" s="29"/>
      <c r="BV15" s="30"/>
      <c r="BW15" s="28"/>
      <c r="BX15" s="29"/>
      <c r="BY15" s="29"/>
      <c r="BZ15" s="29"/>
      <c r="CA15" s="29"/>
      <c r="CB15" s="29"/>
      <c r="CC15" s="29"/>
      <c r="CD15" s="29"/>
      <c r="CE15" s="29"/>
      <c r="CF15" s="29"/>
      <c r="CG15" s="29"/>
      <c r="CH15" s="30"/>
      <c r="CI15" s="28"/>
      <c r="CJ15" s="29"/>
      <c r="CK15" s="29"/>
      <c r="CL15" s="29"/>
      <c r="CM15" s="29"/>
      <c r="CN15" s="29"/>
      <c r="CO15" s="27"/>
    </row>
    <row r="16" spans="1:93" ht="29.4" thickBot="1" x14ac:dyDescent="0.35">
      <c r="A16" s="55"/>
      <c r="B16" s="56" t="s">
        <v>502</v>
      </c>
      <c r="C16" s="166"/>
      <c r="D16" s="167"/>
      <c r="E16" s="167"/>
      <c r="F16" s="167"/>
      <c r="G16" s="167"/>
      <c r="H16" s="167"/>
      <c r="I16" s="167"/>
      <c r="J16" s="167"/>
      <c r="K16" s="167"/>
      <c r="L16" s="167"/>
      <c r="M16" s="167"/>
      <c r="N16" s="168"/>
      <c r="O16" s="167"/>
      <c r="P16" s="167"/>
      <c r="Q16" s="167"/>
      <c r="R16" s="167"/>
      <c r="S16" s="167"/>
      <c r="T16" s="167"/>
      <c r="U16" s="167"/>
      <c r="V16" s="167"/>
      <c r="W16" s="167"/>
      <c r="X16" s="167"/>
      <c r="Y16" s="167"/>
      <c r="Z16" s="167"/>
      <c r="AA16" s="166"/>
      <c r="AB16" s="167"/>
      <c r="AC16" s="167"/>
      <c r="AD16" s="167"/>
      <c r="AE16" s="167"/>
      <c r="AF16" s="167"/>
      <c r="AG16" s="167"/>
      <c r="AH16" s="167"/>
      <c r="AI16" s="167"/>
      <c r="AJ16" s="167"/>
      <c r="AK16" s="167"/>
      <c r="AL16" s="168"/>
      <c r="AM16" s="167"/>
      <c r="AN16" s="167"/>
      <c r="AO16" s="167"/>
      <c r="AP16" s="167"/>
      <c r="AQ16" s="167"/>
      <c r="AR16" s="167"/>
      <c r="AS16" s="167"/>
      <c r="AT16" s="167"/>
      <c r="AU16" s="167"/>
      <c r="AV16" s="167"/>
      <c r="AW16" s="167"/>
      <c r="AX16" s="167"/>
      <c r="AY16" s="166"/>
      <c r="AZ16" s="167"/>
      <c r="BA16" s="167"/>
      <c r="BB16" s="167"/>
      <c r="BC16" s="167"/>
      <c r="BD16" s="167"/>
      <c r="BE16" s="167"/>
      <c r="BF16" s="167"/>
      <c r="BG16" s="167"/>
      <c r="BH16" s="167"/>
      <c r="BI16" s="167"/>
      <c r="BJ16" s="168"/>
      <c r="BK16" s="166"/>
      <c r="BL16" s="167"/>
      <c r="BM16" s="167"/>
      <c r="BN16" s="167"/>
      <c r="BO16" s="167"/>
      <c r="BP16" s="167"/>
      <c r="BQ16" s="167"/>
      <c r="BR16" s="167"/>
      <c r="BS16" s="167"/>
      <c r="BT16" s="167"/>
      <c r="BU16" s="167"/>
      <c r="BV16" s="168"/>
      <c r="BW16" s="166"/>
      <c r="BX16" s="167"/>
      <c r="BY16" s="167"/>
      <c r="BZ16" s="167"/>
      <c r="CA16" s="167"/>
      <c r="CB16" s="167"/>
      <c r="CC16" s="167"/>
      <c r="CD16" s="167"/>
      <c r="CE16" s="167"/>
      <c r="CF16" s="167"/>
      <c r="CG16" s="167"/>
      <c r="CH16" s="168"/>
      <c r="CI16" s="166"/>
      <c r="CJ16" s="167"/>
      <c r="CK16" s="167"/>
      <c r="CL16" s="167"/>
      <c r="CM16" s="167"/>
      <c r="CN16" s="167"/>
      <c r="CO16" s="33"/>
    </row>
    <row r="17" spans="1:93" ht="21.75" customHeight="1" x14ac:dyDescent="0.3">
      <c r="A17" s="144" t="s">
        <v>579</v>
      </c>
      <c r="B17" s="144"/>
      <c r="C17" s="144"/>
      <c r="D17" s="144"/>
      <c r="E17" s="144"/>
      <c r="F17" s="144"/>
      <c r="G17" s="144"/>
      <c r="H17" s="144"/>
      <c r="I17" s="144"/>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144"/>
      <c r="AM17" s="144"/>
      <c r="AN17" s="144"/>
      <c r="AO17" s="144"/>
      <c r="AP17" s="144"/>
      <c r="AQ17" s="144"/>
      <c r="AR17" s="144"/>
      <c r="AS17" s="144"/>
      <c r="AT17" s="144"/>
      <c r="AU17" s="144"/>
      <c r="AV17" s="144"/>
      <c r="AW17" s="144"/>
      <c r="AX17" s="144"/>
      <c r="AY17" s="144"/>
      <c r="AZ17" s="144"/>
      <c r="BA17" s="144"/>
      <c r="BB17" s="144"/>
      <c r="BC17" s="144"/>
      <c r="BD17" s="144"/>
      <c r="BE17" s="144"/>
      <c r="BF17" s="144"/>
      <c r="BG17" s="144"/>
      <c r="BH17" s="144"/>
      <c r="BI17" s="144"/>
      <c r="BJ17" s="144"/>
      <c r="BK17" s="144"/>
      <c r="BL17" s="144"/>
      <c r="BM17" s="144"/>
      <c r="BN17" s="144"/>
      <c r="BO17" s="144"/>
      <c r="BP17" s="144"/>
      <c r="BQ17" s="144"/>
      <c r="BR17" s="144"/>
      <c r="BS17" s="144"/>
      <c r="BT17" s="144"/>
      <c r="BU17" s="144"/>
      <c r="BV17" s="144"/>
      <c r="BW17" s="144"/>
      <c r="BX17" s="144"/>
      <c r="BY17" s="144"/>
      <c r="BZ17" s="144"/>
      <c r="CA17" s="144"/>
      <c r="CB17" s="144"/>
      <c r="CC17" s="144"/>
      <c r="CD17" s="144"/>
      <c r="CE17" s="144"/>
      <c r="CF17" s="144"/>
      <c r="CG17" s="144"/>
      <c r="CH17" s="144"/>
      <c r="CI17" s="144"/>
      <c r="CJ17" s="144"/>
      <c r="CK17" s="144"/>
      <c r="CL17" s="144"/>
      <c r="CM17" s="144"/>
      <c r="CN17" s="144"/>
      <c r="CO17" s="144"/>
    </row>
  </sheetData>
  <mergeCells count="30">
    <mergeCell ref="BK16:BV16"/>
    <mergeCell ref="BW16:CH16"/>
    <mergeCell ref="CI16:CN16"/>
    <mergeCell ref="A17:CO17"/>
    <mergeCell ref="C16:N16"/>
    <mergeCell ref="O16:Z16"/>
    <mergeCell ref="AA16:AL16"/>
    <mergeCell ref="AM16:AX16"/>
    <mergeCell ref="AY16:BJ16"/>
    <mergeCell ref="A1:CO1"/>
    <mergeCell ref="A2:CO2"/>
    <mergeCell ref="BK3:BV3"/>
    <mergeCell ref="BW3:CH3"/>
    <mergeCell ref="CI3:CN3"/>
    <mergeCell ref="CO3:CO5"/>
    <mergeCell ref="BK4:BV4"/>
    <mergeCell ref="BW4:CH4"/>
    <mergeCell ref="CI4:CN4"/>
    <mergeCell ref="AY3:BJ3"/>
    <mergeCell ref="AY4:BJ4"/>
    <mergeCell ref="C4:N4"/>
    <mergeCell ref="A3:A5"/>
    <mergeCell ref="B3:B5"/>
    <mergeCell ref="C3:N3"/>
    <mergeCell ref="O3:Z3"/>
    <mergeCell ref="AA3:AL3"/>
    <mergeCell ref="AM3:AX3"/>
    <mergeCell ref="O4:Z4"/>
    <mergeCell ref="AA4:AL4"/>
    <mergeCell ref="AM4:AX4"/>
  </mergeCells>
  <printOptions horizontalCentered="1"/>
  <pageMargins left="0.31496062992125984" right="0.31496062992125984" top="0.74803149606299213" bottom="0.74803149606299213" header="0.31496062992125984" footer="0.31496062992125984"/>
  <pageSetup paperSize="9" scale="77" orientation="landscape" r:id="rId1"/>
  <headerFooter>
    <oddHeader>&amp;C&amp;"Arial,Έντονα"ΤΟΠΙΚΟ ΠΡΟΓΡΑΜΜΑ CLLD / LEADER Ν. ΗΡΑΚΛΕΙΟΥ - 2η ΠΡΟΚΗΡΥΞΗ ΥΠΟΜΕΤΡΟΥ 19.2 (ΔΗΜΟΣΙΑ ΕΡΓΑ)</oddHeader>
    <oddFooter>&amp;C&amp;G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7"/>
  <sheetViews>
    <sheetView view="pageBreakPreview" zoomScaleNormal="100" zoomScaleSheetLayoutView="100" workbookViewId="0">
      <selection activeCell="F12" sqref="F12"/>
    </sheetView>
  </sheetViews>
  <sheetFormatPr defaultColWidth="8.88671875" defaultRowHeight="14.4" x14ac:dyDescent="0.3"/>
  <cols>
    <col min="1" max="1" width="8.88671875" style="11"/>
    <col min="2" max="2" width="19.6640625" style="11" customWidth="1"/>
    <col min="3" max="3" width="13.33203125" style="11" customWidth="1"/>
    <col min="4" max="4" width="11.6640625" style="11" customWidth="1"/>
    <col min="5" max="5" width="11.109375" style="11" customWidth="1"/>
    <col min="6" max="7" width="8.88671875" style="11"/>
    <col min="8" max="8" width="11.33203125" style="11" customWidth="1"/>
    <col min="9" max="16384" width="8.88671875" style="11"/>
  </cols>
  <sheetData>
    <row r="1" spans="1:8" s="8" customFormat="1" ht="30.6" customHeight="1" x14ac:dyDescent="0.25">
      <c r="A1" s="101" t="s">
        <v>477</v>
      </c>
      <c r="B1" s="101"/>
      <c r="C1" s="101"/>
      <c r="D1" s="101"/>
      <c r="E1" s="101"/>
      <c r="F1" s="101"/>
      <c r="G1" s="101"/>
      <c r="H1" s="101"/>
    </row>
    <row r="2" spans="1:8" s="8" customFormat="1" ht="30.6" customHeight="1" x14ac:dyDescent="0.25">
      <c r="A2" s="105" t="s">
        <v>567</v>
      </c>
      <c r="B2" s="105"/>
      <c r="C2" s="105"/>
      <c r="D2" s="105"/>
      <c r="E2" s="105"/>
      <c r="F2" s="105"/>
      <c r="G2" s="105"/>
      <c r="H2" s="105"/>
    </row>
    <row r="3" spans="1:8" s="8" customFormat="1" ht="32.25" customHeight="1" x14ac:dyDescent="0.25">
      <c r="A3" s="12" t="s">
        <v>1</v>
      </c>
      <c r="B3" s="9" t="s">
        <v>105</v>
      </c>
      <c r="C3" s="9" t="s">
        <v>106</v>
      </c>
      <c r="D3" s="10" t="s">
        <v>72</v>
      </c>
      <c r="E3" s="10" t="s">
        <v>73</v>
      </c>
      <c r="F3" s="10" t="s">
        <v>74</v>
      </c>
      <c r="G3" s="10" t="s">
        <v>4</v>
      </c>
      <c r="H3" s="13" t="s">
        <v>5</v>
      </c>
    </row>
    <row r="4" spans="1:8" s="8" customFormat="1" ht="27" customHeight="1" x14ac:dyDescent="0.25">
      <c r="A4" s="14"/>
      <c r="B4" s="5"/>
      <c r="C4" s="5"/>
      <c r="D4" s="6"/>
      <c r="E4" s="6"/>
      <c r="F4" s="6">
        <f>D4*E4</f>
        <v>0</v>
      </c>
      <c r="G4" s="6">
        <f t="shared" ref="G4:G6" si="0">F4*0.24</f>
        <v>0</v>
      </c>
      <c r="H4" s="15">
        <f>F4+G4</f>
        <v>0</v>
      </c>
    </row>
    <row r="5" spans="1:8" s="8" customFormat="1" ht="27" customHeight="1" x14ac:dyDescent="0.25">
      <c r="A5" s="14"/>
      <c r="B5" s="5"/>
      <c r="C5" s="5"/>
      <c r="D5" s="6"/>
      <c r="E5" s="6"/>
      <c r="F5" s="6">
        <f>D5*E5</f>
        <v>0</v>
      </c>
      <c r="G5" s="6">
        <f t="shared" si="0"/>
        <v>0</v>
      </c>
      <c r="H5" s="15">
        <f>F5+G5</f>
        <v>0</v>
      </c>
    </row>
    <row r="6" spans="1:8" s="8" customFormat="1" ht="27" customHeight="1" x14ac:dyDescent="0.25">
      <c r="A6" s="14"/>
      <c r="B6" s="5"/>
      <c r="C6" s="5"/>
      <c r="D6" s="6"/>
      <c r="E6" s="6"/>
      <c r="F6" s="6">
        <f>D6*E6</f>
        <v>0</v>
      </c>
      <c r="G6" s="6">
        <f t="shared" si="0"/>
        <v>0</v>
      </c>
      <c r="H6" s="15">
        <f>F6+G6</f>
        <v>0</v>
      </c>
    </row>
    <row r="7" spans="1:8" s="8" customFormat="1" ht="27" customHeight="1" thickBot="1" x14ac:dyDescent="0.3">
      <c r="A7" s="102" t="s">
        <v>3</v>
      </c>
      <c r="B7" s="103"/>
      <c r="C7" s="103"/>
      <c r="D7" s="103"/>
      <c r="E7" s="104"/>
      <c r="F7" s="41">
        <f>SUM(F4:F6)</f>
        <v>0</v>
      </c>
      <c r="G7" s="41">
        <f>SUM(G4:G6)</f>
        <v>0</v>
      </c>
      <c r="H7" s="42">
        <f>SUM(H4:H6)</f>
        <v>0</v>
      </c>
    </row>
  </sheetData>
  <mergeCells count="3">
    <mergeCell ref="A1:H1"/>
    <mergeCell ref="A7:E7"/>
    <mergeCell ref="A2:H2"/>
  </mergeCells>
  <printOptions horizontalCentered="1"/>
  <pageMargins left="0.70866141732283472" right="0.70866141732283472" top="0.74803149606299213" bottom="0.74803149606299213" header="0.31496062992125984" footer="0.31496062992125984"/>
  <pageSetup paperSize="9" orientation="landscape" r:id="rId1"/>
  <headerFooter>
    <oddHeader>&amp;C&amp;"Arial,Έντονα"ΤΟΠΙΚΟ ΠΡΟΓΡΑΜΜΑ CLLD / LEADER ΜΕΣΑΡΑΣ - 2η ΠΡΟΚΗΡΥΞΗ ΥΠΟΜΕΤΡΟΥ 19.2 (ΔΗΜΟΣΙΑ ΕΡΓΑ)</oddHeader>
    <oddFooter>&amp;C&amp;G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66"/>
  <sheetViews>
    <sheetView view="pageBreakPreview" zoomScaleNormal="100" zoomScaleSheetLayoutView="100" workbookViewId="0">
      <selection activeCell="G12" sqref="G12"/>
    </sheetView>
  </sheetViews>
  <sheetFormatPr defaultRowHeight="13.8" x14ac:dyDescent="0.25"/>
  <cols>
    <col min="1" max="1" width="8.33203125" style="77" customWidth="1"/>
    <col min="2" max="2" width="5.5546875" style="89" bestFit="1" customWidth="1"/>
    <col min="3" max="3" width="42.33203125" style="89" customWidth="1"/>
    <col min="4" max="4" width="9.33203125" style="86" customWidth="1"/>
    <col min="5" max="5" width="11.33203125" style="94" customWidth="1"/>
    <col min="6" max="6" width="9.6640625" style="94" customWidth="1"/>
    <col min="7" max="7" width="8.6640625" style="94" customWidth="1"/>
    <col min="8" max="8" width="5.33203125" style="94" customWidth="1"/>
    <col min="9" max="9" width="9.33203125" style="94" customWidth="1"/>
    <col min="10" max="249" width="8.88671875" style="89"/>
    <col min="250" max="250" width="5.109375" style="89" customWidth="1"/>
    <col min="251" max="251" width="43.6640625" style="89" customWidth="1"/>
    <col min="252" max="252" width="10.44140625" style="89" customWidth="1"/>
    <col min="253" max="253" width="8.6640625" style="89" customWidth="1"/>
    <col min="254" max="255" width="7.6640625" style="89" customWidth="1"/>
    <col min="256" max="256" width="27" style="89" customWidth="1"/>
    <col min="257" max="257" width="4.88671875" style="89" customWidth="1"/>
    <col min="258" max="258" width="5.33203125" style="89" customWidth="1"/>
    <col min="259" max="505" width="8.88671875" style="89"/>
    <col min="506" max="506" width="5.109375" style="89" customWidth="1"/>
    <col min="507" max="507" width="43.6640625" style="89" customWidth="1"/>
    <col min="508" max="508" width="10.44140625" style="89" customWidth="1"/>
    <col min="509" max="509" width="8.6640625" style="89" customWidth="1"/>
    <col min="510" max="511" width="7.6640625" style="89" customWidth="1"/>
    <col min="512" max="512" width="27" style="89" customWidth="1"/>
    <col min="513" max="513" width="4.88671875" style="89" customWidth="1"/>
    <col min="514" max="514" width="5.33203125" style="89" customWidth="1"/>
    <col min="515" max="761" width="8.88671875" style="89"/>
    <col min="762" max="762" width="5.109375" style="89" customWidth="1"/>
    <col min="763" max="763" width="43.6640625" style="89" customWidth="1"/>
    <col min="764" max="764" width="10.44140625" style="89" customWidth="1"/>
    <col min="765" max="765" width="8.6640625" style="89" customWidth="1"/>
    <col min="766" max="767" width="7.6640625" style="89" customWidth="1"/>
    <col min="768" max="768" width="27" style="89" customWidth="1"/>
    <col min="769" max="769" width="4.88671875" style="89" customWidth="1"/>
    <col min="770" max="770" width="5.33203125" style="89" customWidth="1"/>
    <col min="771" max="1017" width="8.88671875" style="89"/>
    <col min="1018" max="1018" width="5.109375" style="89" customWidth="1"/>
    <col min="1019" max="1019" width="43.6640625" style="89" customWidth="1"/>
    <col min="1020" max="1020" width="10.44140625" style="89" customWidth="1"/>
    <col min="1021" max="1021" width="8.6640625" style="89" customWidth="1"/>
    <col min="1022" max="1023" width="7.6640625" style="89" customWidth="1"/>
    <col min="1024" max="1024" width="27" style="89" customWidth="1"/>
    <col min="1025" max="1025" width="4.88671875" style="89" customWidth="1"/>
    <col min="1026" max="1026" width="5.33203125" style="89" customWidth="1"/>
    <col min="1027" max="1273" width="8.88671875" style="89"/>
    <col min="1274" max="1274" width="5.109375" style="89" customWidth="1"/>
    <col min="1275" max="1275" width="43.6640625" style="89" customWidth="1"/>
    <col min="1276" max="1276" width="10.44140625" style="89" customWidth="1"/>
    <col min="1277" max="1277" width="8.6640625" style="89" customWidth="1"/>
    <col min="1278" max="1279" width="7.6640625" style="89" customWidth="1"/>
    <col min="1280" max="1280" width="27" style="89" customWidth="1"/>
    <col min="1281" max="1281" width="4.88671875" style="89" customWidth="1"/>
    <col min="1282" max="1282" width="5.33203125" style="89" customWidth="1"/>
    <col min="1283" max="1529" width="8.88671875" style="89"/>
    <col min="1530" max="1530" width="5.109375" style="89" customWidth="1"/>
    <col min="1531" max="1531" width="43.6640625" style="89" customWidth="1"/>
    <col min="1532" max="1532" width="10.44140625" style="89" customWidth="1"/>
    <col min="1533" max="1533" width="8.6640625" style="89" customWidth="1"/>
    <col min="1534" max="1535" width="7.6640625" style="89" customWidth="1"/>
    <col min="1536" max="1536" width="27" style="89" customWidth="1"/>
    <col min="1537" max="1537" width="4.88671875" style="89" customWidth="1"/>
    <col min="1538" max="1538" width="5.33203125" style="89" customWidth="1"/>
    <col min="1539" max="1785" width="8.88671875" style="89"/>
    <col min="1786" max="1786" width="5.109375" style="89" customWidth="1"/>
    <col min="1787" max="1787" width="43.6640625" style="89" customWidth="1"/>
    <col min="1788" max="1788" width="10.44140625" style="89" customWidth="1"/>
    <col min="1789" max="1789" width="8.6640625" style="89" customWidth="1"/>
    <col min="1790" max="1791" width="7.6640625" style="89" customWidth="1"/>
    <col min="1792" max="1792" width="27" style="89" customWidth="1"/>
    <col min="1793" max="1793" width="4.88671875" style="89" customWidth="1"/>
    <col min="1794" max="1794" width="5.33203125" style="89" customWidth="1"/>
    <col min="1795" max="2041" width="8.88671875" style="89"/>
    <col min="2042" max="2042" width="5.109375" style="89" customWidth="1"/>
    <col min="2043" max="2043" width="43.6640625" style="89" customWidth="1"/>
    <col min="2044" max="2044" width="10.44140625" style="89" customWidth="1"/>
    <col min="2045" max="2045" width="8.6640625" style="89" customWidth="1"/>
    <col min="2046" max="2047" width="7.6640625" style="89" customWidth="1"/>
    <col min="2048" max="2048" width="27" style="89" customWidth="1"/>
    <col min="2049" max="2049" width="4.88671875" style="89" customWidth="1"/>
    <col min="2050" max="2050" width="5.33203125" style="89" customWidth="1"/>
    <col min="2051" max="2297" width="8.88671875" style="89"/>
    <col min="2298" max="2298" width="5.109375" style="89" customWidth="1"/>
    <col min="2299" max="2299" width="43.6640625" style="89" customWidth="1"/>
    <col min="2300" max="2300" width="10.44140625" style="89" customWidth="1"/>
    <col min="2301" max="2301" width="8.6640625" style="89" customWidth="1"/>
    <col min="2302" max="2303" width="7.6640625" style="89" customWidth="1"/>
    <col min="2304" max="2304" width="27" style="89" customWidth="1"/>
    <col min="2305" max="2305" width="4.88671875" style="89" customWidth="1"/>
    <col min="2306" max="2306" width="5.33203125" style="89" customWidth="1"/>
    <col min="2307" max="2553" width="8.88671875" style="89"/>
    <col min="2554" max="2554" width="5.109375" style="89" customWidth="1"/>
    <col min="2555" max="2555" width="43.6640625" style="89" customWidth="1"/>
    <col min="2556" max="2556" width="10.44140625" style="89" customWidth="1"/>
    <col min="2557" max="2557" width="8.6640625" style="89" customWidth="1"/>
    <col min="2558" max="2559" width="7.6640625" style="89" customWidth="1"/>
    <col min="2560" max="2560" width="27" style="89" customWidth="1"/>
    <col min="2561" max="2561" width="4.88671875" style="89" customWidth="1"/>
    <col min="2562" max="2562" width="5.33203125" style="89" customWidth="1"/>
    <col min="2563" max="2809" width="8.88671875" style="89"/>
    <col min="2810" max="2810" width="5.109375" style="89" customWidth="1"/>
    <col min="2811" max="2811" width="43.6640625" style="89" customWidth="1"/>
    <col min="2812" max="2812" width="10.44140625" style="89" customWidth="1"/>
    <col min="2813" max="2813" width="8.6640625" style="89" customWidth="1"/>
    <col min="2814" max="2815" width="7.6640625" style="89" customWidth="1"/>
    <col min="2816" max="2816" width="27" style="89" customWidth="1"/>
    <col min="2817" max="2817" width="4.88671875" style="89" customWidth="1"/>
    <col min="2818" max="2818" width="5.33203125" style="89" customWidth="1"/>
    <col min="2819" max="3065" width="8.88671875" style="89"/>
    <col min="3066" max="3066" width="5.109375" style="89" customWidth="1"/>
    <col min="3067" max="3067" width="43.6640625" style="89" customWidth="1"/>
    <col min="3068" max="3068" width="10.44140625" style="89" customWidth="1"/>
    <col min="3069" max="3069" width="8.6640625" style="89" customWidth="1"/>
    <col min="3070" max="3071" width="7.6640625" style="89" customWidth="1"/>
    <col min="3072" max="3072" width="27" style="89" customWidth="1"/>
    <col min="3073" max="3073" width="4.88671875" style="89" customWidth="1"/>
    <col min="3074" max="3074" width="5.33203125" style="89" customWidth="1"/>
    <col min="3075" max="3321" width="8.88671875" style="89"/>
    <col min="3322" max="3322" width="5.109375" style="89" customWidth="1"/>
    <col min="3323" max="3323" width="43.6640625" style="89" customWidth="1"/>
    <col min="3324" max="3324" width="10.44140625" style="89" customWidth="1"/>
    <col min="3325" max="3325" width="8.6640625" style="89" customWidth="1"/>
    <col min="3326" max="3327" width="7.6640625" style="89" customWidth="1"/>
    <col min="3328" max="3328" width="27" style="89" customWidth="1"/>
    <col min="3329" max="3329" width="4.88671875" style="89" customWidth="1"/>
    <col min="3330" max="3330" width="5.33203125" style="89" customWidth="1"/>
    <col min="3331" max="3577" width="8.88671875" style="89"/>
    <col min="3578" max="3578" width="5.109375" style="89" customWidth="1"/>
    <col min="3579" max="3579" width="43.6640625" style="89" customWidth="1"/>
    <col min="3580" max="3580" width="10.44140625" style="89" customWidth="1"/>
    <col min="3581" max="3581" width="8.6640625" style="89" customWidth="1"/>
    <col min="3582" max="3583" width="7.6640625" style="89" customWidth="1"/>
    <col min="3584" max="3584" width="27" style="89" customWidth="1"/>
    <col min="3585" max="3585" width="4.88671875" style="89" customWidth="1"/>
    <col min="3586" max="3586" width="5.33203125" style="89" customWidth="1"/>
    <col min="3587" max="3833" width="8.88671875" style="89"/>
    <col min="3834" max="3834" width="5.109375" style="89" customWidth="1"/>
    <col min="3835" max="3835" width="43.6640625" style="89" customWidth="1"/>
    <col min="3836" max="3836" width="10.44140625" style="89" customWidth="1"/>
    <col min="3837" max="3837" width="8.6640625" style="89" customWidth="1"/>
    <col min="3838" max="3839" width="7.6640625" style="89" customWidth="1"/>
    <col min="3840" max="3840" width="27" style="89" customWidth="1"/>
    <col min="3841" max="3841" width="4.88671875" style="89" customWidth="1"/>
    <col min="3842" max="3842" width="5.33203125" style="89" customWidth="1"/>
    <col min="3843" max="4089" width="8.88671875" style="89"/>
    <col min="4090" max="4090" width="5.109375" style="89" customWidth="1"/>
    <col min="4091" max="4091" width="43.6640625" style="89" customWidth="1"/>
    <col min="4092" max="4092" width="10.44140625" style="89" customWidth="1"/>
    <col min="4093" max="4093" width="8.6640625" style="89" customWidth="1"/>
    <col min="4094" max="4095" width="7.6640625" style="89" customWidth="1"/>
    <col min="4096" max="4096" width="27" style="89" customWidth="1"/>
    <col min="4097" max="4097" width="4.88671875" style="89" customWidth="1"/>
    <col min="4098" max="4098" width="5.33203125" style="89" customWidth="1"/>
    <col min="4099" max="4345" width="8.88671875" style="89"/>
    <col min="4346" max="4346" width="5.109375" style="89" customWidth="1"/>
    <col min="4347" max="4347" width="43.6640625" style="89" customWidth="1"/>
    <col min="4348" max="4348" width="10.44140625" style="89" customWidth="1"/>
    <col min="4349" max="4349" width="8.6640625" style="89" customWidth="1"/>
    <col min="4350" max="4351" width="7.6640625" style="89" customWidth="1"/>
    <col min="4352" max="4352" width="27" style="89" customWidth="1"/>
    <col min="4353" max="4353" width="4.88671875" style="89" customWidth="1"/>
    <col min="4354" max="4354" width="5.33203125" style="89" customWidth="1"/>
    <col min="4355" max="4601" width="8.88671875" style="89"/>
    <col min="4602" max="4602" width="5.109375" style="89" customWidth="1"/>
    <col min="4603" max="4603" width="43.6640625" style="89" customWidth="1"/>
    <col min="4604" max="4604" width="10.44140625" style="89" customWidth="1"/>
    <col min="4605" max="4605" width="8.6640625" style="89" customWidth="1"/>
    <col min="4606" max="4607" width="7.6640625" style="89" customWidth="1"/>
    <col min="4608" max="4608" width="27" style="89" customWidth="1"/>
    <col min="4609" max="4609" width="4.88671875" style="89" customWidth="1"/>
    <col min="4610" max="4610" width="5.33203125" style="89" customWidth="1"/>
    <col min="4611" max="4857" width="8.88671875" style="89"/>
    <col min="4858" max="4858" width="5.109375" style="89" customWidth="1"/>
    <col min="4859" max="4859" width="43.6640625" style="89" customWidth="1"/>
    <col min="4860" max="4860" width="10.44140625" style="89" customWidth="1"/>
    <col min="4861" max="4861" width="8.6640625" style="89" customWidth="1"/>
    <col min="4862" max="4863" width="7.6640625" style="89" customWidth="1"/>
    <col min="4864" max="4864" width="27" style="89" customWidth="1"/>
    <col min="4865" max="4865" width="4.88671875" style="89" customWidth="1"/>
    <col min="4866" max="4866" width="5.33203125" style="89" customWidth="1"/>
    <col min="4867" max="5113" width="8.88671875" style="89"/>
    <col min="5114" max="5114" width="5.109375" style="89" customWidth="1"/>
    <col min="5115" max="5115" width="43.6640625" style="89" customWidth="1"/>
    <col min="5116" max="5116" width="10.44140625" style="89" customWidth="1"/>
    <col min="5117" max="5117" width="8.6640625" style="89" customWidth="1"/>
    <col min="5118" max="5119" width="7.6640625" style="89" customWidth="1"/>
    <col min="5120" max="5120" width="27" style="89" customWidth="1"/>
    <col min="5121" max="5121" width="4.88671875" style="89" customWidth="1"/>
    <col min="5122" max="5122" width="5.33203125" style="89" customWidth="1"/>
    <col min="5123" max="5369" width="8.88671875" style="89"/>
    <col min="5370" max="5370" width="5.109375" style="89" customWidth="1"/>
    <col min="5371" max="5371" width="43.6640625" style="89" customWidth="1"/>
    <col min="5372" max="5372" width="10.44140625" style="89" customWidth="1"/>
    <col min="5373" max="5373" width="8.6640625" style="89" customWidth="1"/>
    <col min="5374" max="5375" width="7.6640625" style="89" customWidth="1"/>
    <col min="5376" max="5376" width="27" style="89" customWidth="1"/>
    <col min="5377" max="5377" width="4.88671875" style="89" customWidth="1"/>
    <col min="5378" max="5378" width="5.33203125" style="89" customWidth="1"/>
    <col min="5379" max="5625" width="8.88671875" style="89"/>
    <col min="5626" max="5626" width="5.109375" style="89" customWidth="1"/>
    <col min="5627" max="5627" width="43.6640625" style="89" customWidth="1"/>
    <col min="5628" max="5628" width="10.44140625" style="89" customWidth="1"/>
    <col min="5629" max="5629" width="8.6640625" style="89" customWidth="1"/>
    <col min="5630" max="5631" width="7.6640625" style="89" customWidth="1"/>
    <col min="5632" max="5632" width="27" style="89" customWidth="1"/>
    <col min="5633" max="5633" width="4.88671875" style="89" customWidth="1"/>
    <col min="5634" max="5634" width="5.33203125" style="89" customWidth="1"/>
    <col min="5635" max="5881" width="8.88671875" style="89"/>
    <col min="5882" max="5882" width="5.109375" style="89" customWidth="1"/>
    <col min="5883" max="5883" width="43.6640625" style="89" customWidth="1"/>
    <col min="5884" max="5884" width="10.44140625" style="89" customWidth="1"/>
    <col min="5885" max="5885" width="8.6640625" style="89" customWidth="1"/>
    <col min="5886" max="5887" width="7.6640625" style="89" customWidth="1"/>
    <col min="5888" max="5888" width="27" style="89" customWidth="1"/>
    <col min="5889" max="5889" width="4.88671875" style="89" customWidth="1"/>
    <col min="5890" max="5890" width="5.33203125" style="89" customWidth="1"/>
    <col min="5891" max="6137" width="8.88671875" style="89"/>
    <col min="6138" max="6138" width="5.109375" style="89" customWidth="1"/>
    <col min="6139" max="6139" width="43.6640625" style="89" customWidth="1"/>
    <col min="6140" max="6140" width="10.44140625" style="89" customWidth="1"/>
    <col min="6141" max="6141" width="8.6640625" style="89" customWidth="1"/>
    <col min="6142" max="6143" width="7.6640625" style="89" customWidth="1"/>
    <col min="6144" max="6144" width="27" style="89" customWidth="1"/>
    <col min="6145" max="6145" width="4.88671875" style="89" customWidth="1"/>
    <col min="6146" max="6146" width="5.33203125" style="89" customWidth="1"/>
    <col min="6147" max="6393" width="8.88671875" style="89"/>
    <col min="6394" max="6394" width="5.109375" style="89" customWidth="1"/>
    <col min="6395" max="6395" width="43.6640625" style="89" customWidth="1"/>
    <col min="6396" max="6396" width="10.44140625" style="89" customWidth="1"/>
    <col min="6397" max="6397" width="8.6640625" style="89" customWidth="1"/>
    <col min="6398" max="6399" width="7.6640625" style="89" customWidth="1"/>
    <col min="6400" max="6400" width="27" style="89" customWidth="1"/>
    <col min="6401" max="6401" width="4.88671875" style="89" customWidth="1"/>
    <col min="6402" max="6402" width="5.33203125" style="89" customWidth="1"/>
    <col min="6403" max="6649" width="8.88671875" style="89"/>
    <col min="6650" max="6650" width="5.109375" style="89" customWidth="1"/>
    <col min="6651" max="6651" width="43.6640625" style="89" customWidth="1"/>
    <col min="6652" max="6652" width="10.44140625" style="89" customWidth="1"/>
    <col min="6653" max="6653" width="8.6640625" style="89" customWidth="1"/>
    <col min="6654" max="6655" width="7.6640625" style="89" customWidth="1"/>
    <col min="6656" max="6656" width="27" style="89" customWidth="1"/>
    <col min="6657" max="6657" width="4.88671875" style="89" customWidth="1"/>
    <col min="6658" max="6658" width="5.33203125" style="89" customWidth="1"/>
    <col min="6659" max="6905" width="8.88671875" style="89"/>
    <col min="6906" max="6906" width="5.109375" style="89" customWidth="1"/>
    <col min="6907" max="6907" width="43.6640625" style="89" customWidth="1"/>
    <col min="6908" max="6908" width="10.44140625" style="89" customWidth="1"/>
    <col min="6909" max="6909" width="8.6640625" style="89" customWidth="1"/>
    <col min="6910" max="6911" width="7.6640625" style="89" customWidth="1"/>
    <col min="6912" max="6912" width="27" style="89" customWidth="1"/>
    <col min="6913" max="6913" width="4.88671875" style="89" customWidth="1"/>
    <col min="6914" max="6914" width="5.33203125" style="89" customWidth="1"/>
    <col min="6915" max="7161" width="8.88671875" style="89"/>
    <col min="7162" max="7162" width="5.109375" style="89" customWidth="1"/>
    <col min="7163" max="7163" width="43.6640625" style="89" customWidth="1"/>
    <col min="7164" max="7164" width="10.44140625" style="89" customWidth="1"/>
    <col min="7165" max="7165" width="8.6640625" style="89" customWidth="1"/>
    <col min="7166" max="7167" width="7.6640625" style="89" customWidth="1"/>
    <col min="7168" max="7168" width="27" style="89" customWidth="1"/>
    <col min="7169" max="7169" width="4.88671875" style="89" customWidth="1"/>
    <col min="7170" max="7170" width="5.33203125" style="89" customWidth="1"/>
    <col min="7171" max="7417" width="8.88671875" style="89"/>
    <col min="7418" max="7418" width="5.109375" style="89" customWidth="1"/>
    <col min="7419" max="7419" width="43.6640625" style="89" customWidth="1"/>
    <col min="7420" max="7420" width="10.44140625" style="89" customWidth="1"/>
    <col min="7421" max="7421" width="8.6640625" style="89" customWidth="1"/>
    <col min="7422" max="7423" width="7.6640625" style="89" customWidth="1"/>
    <col min="7424" max="7424" width="27" style="89" customWidth="1"/>
    <col min="7425" max="7425" width="4.88671875" style="89" customWidth="1"/>
    <col min="7426" max="7426" width="5.33203125" style="89" customWidth="1"/>
    <col min="7427" max="7673" width="8.88671875" style="89"/>
    <col min="7674" max="7674" width="5.109375" style="89" customWidth="1"/>
    <col min="7675" max="7675" width="43.6640625" style="89" customWidth="1"/>
    <col min="7676" max="7676" width="10.44140625" style="89" customWidth="1"/>
    <col min="7677" max="7677" width="8.6640625" style="89" customWidth="1"/>
    <col min="7678" max="7679" width="7.6640625" style="89" customWidth="1"/>
    <col min="7680" max="7680" width="27" style="89" customWidth="1"/>
    <col min="7681" max="7681" width="4.88671875" style="89" customWidth="1"/>
    <col min="7682" max="7682" width="5.33203125" style="89" customWidth="1"/>
    <col min="7683" max="7929" width="8.88671875" style="89"/>
    <col min="7930" max="7930" width="5.109375" style="89" customWidth="1"/>
    <col min="7931" max="7931" width="43.6640625" style="89" customWidth="1"/>
    <col min="7932" max="7932" width="10.44140625" style="89" customWidth="1"/>
    <col min="7933" max="7933" width="8.6640625" style="89" customWidth="1"/>
    <col min="7934" max="7935" width="7.6640625" style="89" customWidth="1"/>
    <col min="7936" max="7936" width="27" style="89" customWidth="1"/>
    <col min="7937" max="7937" width="4.88671875" style="89" customWidth="1"/>
    <col min="7938" max="7938" width="5.33203125" style="89" customWidth="1"/>
    <col min="7939" max="8185" width="8.88671875" style="89"/>
    <col min="8186" max="8186" width="5.109375" style="89" customWidth="1"/>
    <col min="8187" max="8187" width="43.6640625" style="89" customWidth="1"/>
    <col min="8188" max="8188" width="10.44140625" style="89" customWidth="1"/>
    <col min="8189" max="8189" width="8.6640625" style="89" customWidth="1"/>
    <col min="8190" max="8191" width="7.6640625" style="89" customWidth="1"/>
    <col min="8192" max="8192" width="27" style="89" customWidth="1"/>
    <col min="8193" max="8193" width="4.88671875" style="89" customWidth="1"/>
    <col min="8194" max="8194" width="5.33203125" style="89" customWidth="1"/>
    <col min="8195" max="8441" width="8.88671875" style="89"/>
    <col min="8442" max="8442" width="5.109375" style="89" customWidth="1"/>
    <col min="8443" max="8443" width="43.6640625" style="89" customWidth="1"/>
    <col min="8444" max="8444" width="10.44140625" style="89" customWidth="1"/>
    <col min="8445" max="8445" width="8.6640625" style="89" customWidth="1"/>
    <col min="8446" max="8447" width="7.6640625" style="89" customWidth="1"/>
    <col min="8448" max="8448" width="27" style="89" customWidth="1"/>
    <col min="8449" max="8449" width="4.88671875" style="89" customWidth="1"/>
    <col min="8450" max="8450" width="5.33203125" style="89" customWidth="1"/>
    <col min="8451" max="8697" width="8.88671875" style="89"/>
    <col min="8698" max="8698" width="5.109375" style="89" customWidth="1"/>
    <col min="8699" max="8699" width="43.6640625" style="89" customWidth="1"/>
    <col min="8700" max="8700" width="10.44140625" style="89" customWidth="1"/>
    <col min="8701" max="8701" width="8.6640625" style="89" customWidth="1"/>
    <col min="8702" max="8703" width="7.6640625" style="89" customWidth="1"/>
    <col min="8704" max="8704" width="27" style="89" customWidth="1"/>
    <col min="8705" max="8705" width="4.88671875" style="89" customWidth="1"/>
    <col min="8706" max="8706" width="5.33203125" style="89" customWidth="1"/>
    <col min="8707" max="8953" width="8.88671875" style="89"/>
    <col min="8954" max="8954" width="5.109375" style="89" customWidth="1"/>
    <col min="8955" max="8955" width="43.6640625" style="89" customWidth="1"/>
    <col min="8956" max="8956" width="10.44140625" style="89" customWidth="1"/>
    <col min="8957" max="8957" width="8.6640625" style="89" customWidth="1"/>
    <col min="8958" max="8959" width="7.6640625" style="89" customWidth="1"/>
    <col min="8960" max="8960" width="27" style="89" customWidth="1"/>
    <col min="8961" max="8961" width="4.88671875" style="89" customWidth="1"/>
    <col min="8962" max="8962" width="5.33203125" style="89" customWidth="1"/>
    <col min="8963" max="9209" width="8.88671875" style="89"/>
    <col min="9210" max="9210" width="5.109375" style="89" customWidth="1"/>
    <col min="9211" max="9211" width="43.6640625" style="89" customWidth="1"/>
    <col min="9212" max="9212" width="10.44140625" style="89" customWidth="1"/>
    <col min="9213" max="9213" width="8.6640625" style="89" customWidth="1"/>
    <col min="9214" max="9215" width="7.6640625" style="89" customWidth="1"/>
    <col min="9216" max="9216" width="27" style="89" customWidth="1"/>
    <col min="9217" max="9217" width="4.88671875" style="89" customWidth="1"/>
    <col min="9218" max="9218" width="5.33203125" style="89" customWidth="1"/>
    <col min="9219" max="9465" width="8.88671875" style="89"/>
    <col min="9466" max="9466" width="5.109375" style="89" customWidth="1"/>
    <col min="9467" max="9467" width="43.6640625" style="89" customWidth="1"/>
    <col min="9468" max="9468" width="10.44140625" style="89" customWidth="1"/>
    <col min="9469" max="9469" width="8.6640625" style="89" customWidth="1"/>
    <col min="9470" max="9471" width="7.6640625" style="89" customWidth="1"/>
    <col min="9472" max="9472" width="27" style="89" customWidth="1"/>
    <col min="9473" max="9473" width="4.88671875" style="89" customWidth="1"/>
    <col min="9474" max="9474" width="5.33203125" style="89" customWidth="1"/>
    <col min="9475" max="9721" width="8.88671875" style="89"/>
    <col min="9722" max="9722" width="5.109375" style="89" customWidth="1"/>
    <col min="9723" max="9723" width="43.6640625" style="89" customWidth="1"/>
    <col min="9724" max="9724" width="10.44140625" style="89" customWidth="1"/>
    <col min="9725" max="9725" width="8.6640625" style="89" customWidth="1"/>
    <col min="9726" max="9727" width="7.6640625" style="89" customWidth="1"/>
    <col min="9728" max="9728" width="27" style="89" customWidth="1"/>
    <col min="9729" max="9729" width="4.88671875" style="89" customWidth="1"/>
    <col min="9730" max="9730" width="5.33203125" style="89" customWidth="1"/>
    <col min="9731" max="9977" width="8.88671875" style="89"/>
    <col min="9978" max="9978" width="5.109375" style="89" customWidth="1"/>
    <col min="9979" max="9979" width="43.6640625" style="89" customWidth="1"/>
    <col min="9980" max="9980" width="10.44140625" style="89" customWidth="1"/>
    <col min="9981" max="9981" width="8.6640625" style="89" customWidth="1"/>
    <col min="9982" max="9983" width="7.6640625" style="89" customWidth="1"/>
    <col min="9984" max="9984" width="27" style="89" customWidth="1"/>
    <col min="9985" max="9985" width="4.88671875" style="89" customWidth="1"/>
    <col min="9986" max="9986" width="5.33203125" style="89" customWidth="1"/>
    <col min="9987" max="10233" width="8.88671875" style="89"/>
    <col min="10234" max="10234" width="5.109375" style="89" customWidth="1"/>
    <col min="10235" max="10235" width="43.6640625" style="89" customWidth="1"/>
    <col min="10236" max="10236" width="10.44140625" style="89" customWidth="1"/>
    <col min="10237" max="10237" width="8.6640625" style="89" customWidth="1"/>
    <col min="10238" max="10239" width="7.6640625" style="89" customWidth="1"/>
    <col min="10240" max="10240" width="27" style="89" customWidth="1"/>
    <col min="10241" max="10241" width="4.88671875" style="89" customWidth="1"/>
    <col min="10242" max="10242" width="5.33203125" style="89" customWidth="1"/>
    <col min="10243" max="10489" width="8.88671875" style="89"/>
    <col min="10490" max="10490" width="5.109375" style="89" customWidth="1"/>
    <col min="10491" max="10491" width="43.6640625" style="89" customWidth="1"/>
    <col min="10492" max="10492" width="10.44140625" style="89" customWidth="1"/>
    <col min="10493" max="10493" width="8.6640625" style="89" customWidth="1"/>
    <col min="10494" max="10495" width="7.6640625" style="89" customWidth="1"/>
    <col min="10496" max="10496" width="27" style="89" customWidth="1"/>
    <col min="10497" max="10497" width="4.88671875" style="89" customWidth="1"/>
    <col min="10498" max="10498" width="5.33203125" style="89" customWidth="1"/>
    <col min="10499" max="10745" width="8.88671875" style="89"/>
    <col min="10746" max="10746" width="5.109375" style="89" customWidth="1"/>
    <col min="10747" max="10747" width="43.6640625" style="89" customWidth="1"/>
    <col min="10748" max="10748" width="10.44140625" style="89" customWidth="1"/>
    <col min="10749" max="10749" width="8.6640625" style="89" customWidth="1"/>
    <col min="10750" max="10751" width="7.6640625" style="89" customWidth="1"/>
    <col min="10752" max="10752" width="27" style="89" customWidth="1"/>
    <col min="10753" max="10753" width="4.88671875" style="89" customWidth="1"/>
    <col min="10754" max="10754" width="5.33203125" style="89" customWidth="1"/>
    <col min="10755" max="11001" width="8.88671875" style="89"/>
    <col min="11002" max="11002" width="5.109375" style="89" customWidth="1"/>
    <col min="11003" max="11003" width="43.6640625" style="89" customWidth="1"/>
    <col min="11004" max="11004" width="10.44140625" style="89" customWidth="1"/>
    <col min="11005" max="11005" width="8.6640625" style="89" customWidth="1"/>
    <col min="11006" max="11007" width="7.6640625" style="89" customWidth="1"/>
    <col min="11008" max="11008" width="27" style="89" customWidth="1"/>
    <col min="11009" max="11009" width="4.88671875" style="89" customWidth="1"/>
    <col min="11010" max="11010" width="5.33203125" style="89" customWidth="1"/>
    <col min="11011" max="11257" width="8.88671875" style="89"/>
    <col min="11258" max="11258" width="5.109375" style="89" customWidth="1"/>
    <col min="11259" max="11259" width="43.6640625" style="89" customWidth="1"/>
    <col min="11260" max="11260" width="10.44140625" style="89" customWidth="1"/>
    <col min="11261" max="11261" width="8.6640625" style="89" customWidth="1"/>
    <col min="11262" max="11263" width="7.6640625" style="89" customWidth="1"/>
    <col min="11264" max="11264" width="27" style="89" customWidth="1"/>
    <col min="11265" max="11265" width="4.88671875" style="89" customWidth="1"/>
    <col min="11266" max="11266" width="5.33203125" style="89" customWidth="1"/>
    <col min="11267" max="11513" width="8.88671875" style="89"/>
    <col min="11514" max="11514" width="5.109375" style="89" customWidth="1"/>
    <col min="11515" max="11515" width="43.6640625" style="89" customWidth="1"/>
    <col min="11516" max="11516" width="10.44140625" style="89" customWidth="1"/>
    <col min="11517" max="11517" width="8.6640625" style="89" customWidth="1"/>
    <col min="11518" max="11519" width="7.6640625" style="89" customWidth="1"/>
    <col min="11520" max="11520" width="27" style="89" customWidth="1"/>
    <col min="11521" max="11521" width="4.88671875" style="89" customWidth="1"/>
    <col min="11522" max="11522" width="5.33203125" style="89" customWidth="1"/>
    <col min="11523" max="11769" width="8.88671875" style="89"/>
    <col min="11770" max="11770" width="5.109375" style="89" customWidth="1"/>
    <col min="11771" max="11771" width="43.6640625" style="89" customWidth="1"/>
    <col min="11772" max="11772" width="10.44140625" style="89" customWidth="1"/>
    <col min="11773" max="11773" width="8.6640625" style="89" customWidth="1"/>
    <col min="11774" max="11775" width="7.6640625" style="89" customWidth="1"/>
    <col min="11776" max="11776" width="27" style="89" customWidth="1"/>
    <col min="11777" max="11777" width="4.88671875" style="89" customWidth="1"/>
    <col min="11778" max="11778" width="5.33203125" style="89" customWidth="1"/>
    <col min="11779" max="12025" width="8.88671875" style="89"/>
    <col min="12026" max="12026" width="5.109375" style="89" customWidth="1"/>
    <col min="12027" max="12027" width="43.6640625" style="89" customWidth="1"/>
    <col min="12028" max="12028" width="10.44140625" style="89" customWidth="1"/>
    <col min="12029" max="12029" width="8.6640625" style="89" customWidth="1"/>
    <col min="12030" max="12031" width="7.6640625" style="89" customWidth="1"/>
    <col min="12032" max="12032" width="27" style="89" customWidth="1"/>
    <col min="12033" max="12033" width="4.88671875" style="89" customWidth="1"/>
    <col min="12034" max="12034" width="5.33203125" style="89" customWidth="1"/>
    <col min="12035" max="12281" width="8.88671875" style="89"/>
    <col min="12282" max="12282" width="5.109375" style="89" customWidth="1"/>
    <col min="12283" max="12283" width="43.6640625" style="89" customWidth="1"/>
    <col min="12284" max="12284" width="10.44140625" style="89" customWidth="1"/>
    <col min="12285" max="12285" width="8.6640625" style="89" customWidth="1"/>
    <col min="12286" max="12287" width="7.6640625" style="89" customWidth="1"/>
    <col min="12288" max="12288" width="27" style="89" customWidth="1"/>
    <col min="12289" max="12289" width="4.88671875" style="89" customWidth="1"/>
    <col min="12290" max="12290" width="5.33203125" style="89" customWidth="1"/>
    <col min="12291" max="12537" width="8.88671875" style="89"/>
    <col min="12538" max="12538" width="5.109375" style="89" customWidth="1"/>
    <col min="12539" max="12539" width="43.6640625" style="89" customWidth="1"/>
    <col min="12540" max="12540" width="10.44140625" style="89" customWidth="1"/>
    <col min="12541" max="12541" width="8.6640625" style="89" customWidth="1"/>
    <col min="12542" max="12543" width="7.6640625" style="89" customWidth="1"/>
    <col min="12544" max="12544" width="27" style="89" customWidth="1"/>
    <col min="12545" max="12545" width="4.88671875" style="89" customWidth="1"/>
    <col min="12546" max="12546" width="5.33203125" style="89" customWidth="1"/>
    <col min="12547" max="12793" width="8.88671875" style="89"/>
    <col min="12794" max="12794" width="5.109375" style="89" customWidth="1"/>
    <col min="12795" max="12795" width="43.6640625" style="89" customWidth="1"/>
    <col min="12796" max="12796" width="10.44140625" style="89" customWidth="1"/>
    <col min="12797" max="12797" width="8.6640625" style="89" customWidth="1"/>
    <col min="12798" max="12799" width="7.6640625" style="89" customWidth="1"/>
    <col min="12800" max="12800" width="27" style="89" customWidth="1"/>
    <col min="12801" max="12801" width="4.88671875" style="89" customWidth="1"/>
    <col min="12802" max="12802" width="5.33203125" style="89" customWidth="1"/>
    <col min="12803" max="13049" width="8.88671875" style="89"/>
    <col min="13050" max="13050" width="5.109375" style="89" customWidth="1"/>
    <col min="13051" max="13051" width="43.6640625" style="89" customWidth="1"/>
    <col min="13052" max="13052" width="10.44140625" style="89" customWidth="1"/>
    <col min="13053" max="13053" width="8.6640625" style="89" customWidth="1"/>
    <col min="13054" max="13055" width="7.6640625" style="89" customWidth="1"/>
    <col min="13056" max="13056" width="27" style="89" customWidth="1"/>
    <col min="13057" max="13057" width="4.88671875" style="89" customWidth="1"/>
    <col min="13058" max="13058" width="5.33203125" style="89" customWidth="1"/>
    <col min="13059" max="13305" width="8.88671875" style="89"/>
    <col min="13306" max="13306" width="5.109375" style="89" customWidth="1"/>
    <col min="13307" max="13307" width="43.6640625" style="89" customWidth="1"/>
    <col min="13308" max="13308" width="10.44140625" style="89" customWidth="1"/>
    <col min="13309" max="13309" width="8.6640625" style="89" customWidth="1"/>
    <col min="13310" max="13311" width="7.6640625" style="89" customWidth="1"/>
    <col min="13312" max="13312" width="27" style="89" customWidth="1"/>
    <col min="13313" max="13313" width="4.88671875" style="89" customWidth="1"/>
    <col min="13314" max="13314" width="5.33203125" style="89" customWidth="1"/>
    <col min="13315" max="13561" width="8.88671875" style="89"/>
    <col min="13562" max="13562" width="5.109375" style="89" customWidth="1"/>
    <col min="13563" max="13563" width="43.6640625" style="89" customWidth="1"/>
    <col min="13564" max="13564" width="10.44140625" style="89" customWidth="1"/>
    <col min="13565" max="13565" width="8.6640625" style="89" customWidth="1"/>
    <col min="13566" max="13567" width="7.6640625" style="89" customWidth="1"/>
    <col min="13568" max="13568" width="27" style="89" customWidth="1"/>
    <col min="13569" max="13569" width="4.88671875" style="89" customWidth="1"/>
    <col min="13570" max="13570" width="5.33203125" style="89" customWidth="1"/>
    <col min="13571" max="13817" width="8.88671875" style="89"/>
    <col min="13818" max="13818" width="5.109375" style="89" customWidth="1"/>
    <col min="13819" max="13819" width="43.6640625" style="89" customWidth="1"/>
    <col min="13820" max="13820" width="10.44140625" style="89" customWidth="1"/>
    <col min="13821" max="13821" width="8.6640625" style="89" customWidth="1"/>
    <col min="13822" max="13823" width="7.6640625" style="89" customWidth="1"/>
    <col min="13824" max="13824" width="27" style="89" customWidth="1"/>
    <col min="13825" max="13825" width="4.88671875" style="89" customWidth="1"/>
    <col min="13826" max="13826" width="5.33203125" style="89" customWidth="1"/>
    <col min="13827" max="14073" width="8.88671875" style="89"/>
    <col min="14074" max="14074" width="5.109375" style="89" customWidth="1"/>
    <col min="14075" max="14075" width="43.6640625" style="89" customWidth="1"/>
    <col min="14076" max="14076" width="10.44140625" style="89" customWidth="1"/>
    <col min="14077" max="14077" width="8.6640625" style="89" customWidth="1"/>
    <col min="14078" max="14079" width="7.6640625" style="89" customWidth="1"/>
    <col min="14080" max="14080" width="27" style="89" customWidth="1"/>
    <col min="14081" max="14081" width="4.88671875" style="89" customWidth="1"/>
    <col min="14082" max="14082" width="5.33203125" style="89" customWidth="1"/>
    <col min="14083" max="14329" width="8.88671875" style="89"/>
    <col min="14330" max="14330" width="5.109375" style="89" customWidth="1"/>
    <col min="14331" max="14331" width="43.6640625" style="89" customWidth="1"/>
    <col min="14332" max="14332" width="10.44140625" style="89" customWidth="1"/>
    <col min="14333" max="14333" width="8.6640625" style="89" customWidth="1"/>
    <col min="14334" max="14335" width="7.6640625" style="89" customWidth="1"/>
    <col min="14336" max="14336" width="27" style="89" customWidth="1"/>
    <col min="14337" max="14337" width="4.88671875" style="89" customWidth="1"/>
    <col min="14338" max="14338" width="5.33203125" style="89" customWidth="1"/>
    <col min="14339" max="14585" width="8.88671875" style="89"/>
    <col min="14586" max="14586" width="5.109375" style="89" customWidth="1"/>
    <col min="14587" max="14587" width="43.6640625" style="89" customWidth="1"/>
    <col min="14588" max="14588" width="10.44140625" style="89" customWidth="1"/>
    <col min="14589" max="14589" width="8.6640625" style="89" customWidth="1"/>
    <col min="14590" max="14591" width="7.6640625" style="89" customWidth="1"/>
    <col min="14592" max="14592" width="27" style="89" customWidth="1"/>
    <col min="14593" max="14593" width="4.88671875" style="89" customWidth="1"/>
    <col min="14594" max="14594" width="5.33203125" style="89" customWidth="1"/>
    <col min="14595" max="14841" width="8.88671875" style="89"/>
    <col min="14842" max="14842" width="5.109375" style="89" customWidth="1"/>
    <col min="14843" max="14843" width="43.6640625" style="89" customWidth="1"/>
    <col min="14844" max="14844" width="10.44140625" style="89" customWidth="1"/>
    <col min="14845" max="14845" width="8.6640625" style="89" customWidth="1"/>
    <col min="14846" max="14847" width="7.6640625" style="89" customWidth="1"/>
    <col min="14848" max="14848" width="27" style="89" customWidth="1"/>
    <col min="14849" max="14849" width="4.88671875" style="89" customWidth="1"/>
    <col min="14850" max="14850" width="5.33203125" style="89" customWidth="1"/>
    <col min="14851" max="15097" width="8.88671875" style="89"/>
    <col min="15098" max="15098" width="5.109375" style="89" customWidth="1"/>
    <col min="15099" max="15099" width="43.6640625" style="89" customWidth="1"/>
    <col min="15100" max="15100" width="10.44140625" style="89" customWidth="1"/>
    <col min="15101" max="15101" width="8.6640625" style="89" customWidth="1"/>
    <col min="15102" max="15103" width="7.6640625" style="89" customWidth="1"/>
    <col min="15104" max="15104" width="27" style="89" customWidth="1"/>
    <col min="15105" max="15105" width="4.88671875" style="89" customWidth="1"/>
    <col min="15106" max="15106" width="5.33203125" style="89" customWidth="1"/>
    <col min="15107" max="15353" width="8.88671875" style="89"/>
    <col min="15354" max="15354" width="5.109375" style="89" customWidth="1"/>
    <col min="15355" max="15355" width="43.6640625" style="89" customWidth="1"/>
    <col min="15356" max="15356" width="10.44140625" style="89" customWidth="1"/>
    <col min="15357" max="15357" width="8.6640625" style="89" customWidth="1"/>
    <col min="15358" max="15359" width="7.6640625" style="89" customWidth="1"/>
    <col min="15360" max="15360" width="27" style="89" customWidth="1"/>
    <col min="15361" max="15361" width="4.88671875" style="89" customWidth="1"/>
    <col min="15362" max="15362" width="5.33203125" style="89" customWidth="1"/>
    <col min="15363" max="15609" width="8.88671875" style="89"/>
    <col min="15610" max="15610" width="5.109375" style="89" customWidth="1"/>
    <col min="15611" max="15611" width="43.6640625" style="89" customWidth="1"/>
    <col min="15612" max="15612" width="10.44140625" style="89" customWidth="1"/>
    <col min="15613" max="15613" width="8.6640625" style="89" customWidth="1"/>
    <col min="15614" max="15615" width="7.6640625" style="89" customWidth="1"/>
    <col min="15616" max="15616" width="27" style="89" customWidth="1"/>
    <col min="15617" max="15617" width="4.88671875" style="89" customWidth="1"/>
    <col min="15618" max="15618" width="5.33203125" style="89" customWidth="1"/>
    <col min="15619" max="15865" width="8.88671875" style="89"/>
    <col min="15866" max="15866" width="5.109375" style="89" customWidth="1"/>
    <col min="15867" max="15867" width="43.6640625" style="89" customWidth="1"/>
    <col min="15868" max="15868" width="10.44140625" style="89" customWidth="1"/>
    <col min="15869" max="15869" width="8.6640625" style="89" customWidth="1"/>
    <col min="15870" max="15871" width="7.6640625" style="89" customWidth="1"/>
    <col min="15872" max="15872" width="27" style="89" customWidth="1"/>
    <col min="15873" max="15873" width="4.88671875" style="89" customWidth="1"/>
    <col min="15874" max="15874" width="5.33203125" style="89" customWidth="1"/>
    <col min="15875" max="16121" width="8.88671875" style="89"/>
    <col min="16122" max="16122" width="5.109375" style="89" customWidth="1"/>
    <col min="16123" max="16123" width="43.6640625" style="89" customWidth="1"/>
    <col min="16124" max="16124" width="10.44140625" style="89" customWidth="1"/>
    <col min="16125" max="16125" width="8.6640625" style="89" customWidth="1"/>
    <col min="16126" max="16127" width="7.6640625" style="89" customWidth="1"/>
    <col min="16128" max="16128" width="27" style="89" customWidth="1"/>
    <col min="16129" max="16129" width="4.88671875" style="89" customWidth="1"/>
    <col min="16130" max="16130" width="5.33203125" style="89" customWidth="1"/>
    <col min="16131" max="16377" width="8.88671875" style="89"/>
    <col min="16378" max="16384" width="8.88671875" style="89" customWidth="1"/>
  </cols>
  <sheetData>
    <row r="1" spans="1:11" s="85" customFormat="1" ht="31.2" customHeight="1" x14ac:dyDescent="0.25">
      <c r="A1" s="115" t="s">
        <v>478</v>
      </c>
      <c r="B1" s="115"/>
      <c r="C1" s="115"/>
      <c r="D1" s="115"/>
      <c r="E1" s="115"/>
      <c r="F1" s="115"/>
      <c r="G1" s="115"/>
      <c r="H1" s="115"/>
      <c r="I1" s="115"/>
    </row>
    <row r="2" spans="1:11" s="85" customFormat="1" ht="31.2" customHeight="1" x14ac:dyDescent="0.25">
      <c r="A2" s="116" t="str">
        <f>'1. ΑΓΟΡΑ ΓΗΣ'!A2:H2</f>
        <v>ΚΩΔ. ΟΠΣΑΑ:</v>
      </c>
      <c r="B2" s="117"/>
      <c r="C2" s="117"/>
      <c r="D2" s="117"/>
      <c r="E2" s="117"/>
      <c r="F2" s="117"/>
      <c r="G2" s="117"/>
      <c r="H2" s="117"/>
      <c r="I2" s="118"/>
    </row>
    <row r="3" spans="1:11" s="86" customFormat="1" ht="41.4" x14ac:dyDescent="0.25">
      <c r="A3" s="71" t="s">
        <v>126</v>
      </c>
      <c r="B3" s="71" t="s">
        <v>1</v>
      </c>
      <c r="C3" s="71" t="s">
        <v>127</v>
      </c>
      <c r="D3" s="71" t="s">
        <v>128</v>
      </c>
      <c r="E3" s="71" t="s">
        <v>2</v>
      </c>
      <c r="F3" s="71" t="s">
        <v>73</v>
      </c>
      <c r="G3" s="71" t="s">
        <v>129</v>
      </c>
      <c r="H3" s="71" t="s">
        <v>4</v>
      </c>
      <c r="I3" s="71" t="s">
        <v>5</v>
      </c>
    </row>
    <row r="4" spans="1:11" s="4" customFormat="1" x14ac:dyDescent="0.25">
      <c r="A4" s="106" t="s">
        <v>6</v>
      </c>
      <c r="B4" s="72" t="s">
        <v>130</v>
      </c>
      <c r="C4" s="73" t="s">
        <v>7</v>
      </c>
      <c r="D4" s="76" t="s">
        <v>131</v>
      </c>
      <c r="E4" s="74">
        <v>0</v>
      </c>
      <c r="F4" s="74">
        <v>0</v>
      </c>
      <c r="G4" s="74">
        <f>E4*F4</f>
        <v>0</v>
      </c>
      <c r="H4" s="74">
        <f>G4*0.24</f>
        <v>0</v>
      </c>
      <c r="I4" s="74">
        <f>G4+H4</f>
        <v>0</v>
      </c>
      <c r="J4" s="86"/>
      <c r="K4" s="86"/>
    </row>
    <row r="5" spans="1:11" s="4" customFormat="1" x14ac:dyDescent="0.25">
      <c r="A5" s="107"/>
      <c r="B5" s="72" t="s">
        <v>132</v>
      </c>
      <c r="C5" s="73" t="s">
        <v>133</v>
      </c>
      <c r="D5" s="76" t="s">
        <v>8</v>
      </c>
      <c r="E5" s="74">
        <v>0</v>
      </c>
      <c r="F5" s="74">
        <v>0</v>
      </c>
      <c r="G5" s="74">
        <f t="shared" ref="G5:G11" si="0">E5*F5</f>
        <v>0</v>
      </c>
      <c r="H5" s="74">
        <f t="shared" ref="H5:H68" si="1">G5*0.24</f>
        <v>0</v>
      </c>
      <c r="I5" s="74">
        <f t="shared" ref="I5:I11" si="2">G5+H5</f>
        <v>0</v>
      </c>
      <c r="J5" s="86"/>
      <c r="K5" s="86"/>
    </row>
    <row r="6" spans="1:11" s="4" customFormat="1" x14ac:dyDescent="0.25">
      <c r="A6" s="107"/>
      <c r="B6" s="72" t="s">
        <v>134</v>
      </c>
      <c r="C6" s="73" t="s">
        <v>135</v>
      </c>
      <c r="D6" s="76" t="s">
        <v>8</v>
      </c>
      <c r="E6" s="74">
        <v>0</v>
      </c>
      <c r="F6" s="74">
        <v>0</v>
      </c>
      <c r="G6" s="74">
        <f t="shared" si="0"/>
        <v>0</v>
      </c>
      <c r="H6" s="74">
        <f t="shared" si="1"/>
        <v>0</v>
      </c>
      <c r="I6" s="74">
        <f t="shared" si="2"/>
        <v>0</v>
      </c>
      <c r="J6" s="86"/>
      <c r="K6" s="86"/>
    </row>
    <row r="7" spans="1:11" s="4" customFormat="1" x14ac:dyDescent="0.25">
      <c r="A7" s="107"/>
      <c r="B7" s="72" t="s">
        <v>136</v>
      </c>
      <c r="C7" s="73" t="s">
        <v>9</v>
      </c>
      <c r="D7" s="76" t="s">
        <v>8</v>
      </c>
      <c r="E7" s="74">
        <v>0</v>
      </c>
      <c r="F7" s="74">
        <v>0</v>
      </c>
      <c r="G7" s="74">
        <f t="shared" si="0"/>
        <v>0</v>
      </c>
      <c r="H7" s="74">
        <f t="shared" si="1"/>
        <v>0</v>
      </c>
      <c r="I7" s="74">
        <f t="shared" si="2"/>
        <v>0</v>
      </c>
      <c r="J7" s="86"/>
      <c r="K7" s="86"/>
    </row>
    <row r="8" spans="1:11" s="4" customFormat="1" x14ac:dyDescent="0.25">
      <c r="A8" s="107"/>
      <c r="B8" s="72" t="s">
        <v>137</v>
      </c>
      <c r="C8" s="73" t="s">
        <v>10</v>
      </c>
      <c r="D8" s="76" t="s">
        <v>8</v>
      </c>
      <c r="E8" s="74">
        <v>0</v>
      </c>
      <c r="F8" s="74">
        <v>0</v>
      </c>
      <c r="G8" s="74">
        <f t="shared" si="0"/>
        <v>0</v>
      </c>
      <c r="H8" s="74">
        <f t="shared" si="1"/>
        <v>0</v>
      </c>
      <c r="I8" s="74">
        <f t="shared" si="2"/>
        <v>0</v>
      </c>
      <c r="J8" s="86"/>
      <c r="K8" s="86"/>
    </row>
    <row r="9" spans="1:11" s="4" customFormat="1" x14ac:dyDescent="0.25">
      <c r="A9" s="107"/>
      <c r="B9" s="72" t="s">
        <v>138</v>
      </c>
      <c r="C9" s="73" t="s">
        <v>81</v>
      </c>
      <c r="D9" s="76" t="s">
        <v>94</v>
      </c>
      <c r="E9" s="74">
        <v>0</v>
      </c>
      <c r="F9" s="74">
        <v>0</v>
      </c>
      <c r="G9" s="74">
        <f t="shared" si="0"/>
        <v>0</v>
      </c>
      <c r="H9" s="74">
        <f t="shared" si="1"/>
        <v>0</v>
      </c>
      <c r="I9" s="74">
        <f t="shared" si="2"/>
        <v>0</v>
      </c>
      <c r="J9" s="86"/>
      <c r="K9" s="86"/>
    </row>
    <row r="10" spans="1:11" s="4" customFormat="1" x14ac:dyDescent="0.25">
      <c r="A10" s="107"/>
      <c r="B10" s="72" t="s">
        <v>139</v>
      </c>
      <c r="C10" s="73" t="s">
        <v>82</v>
      </c>
      <c r="D10" s="76" t="s">
        <v>94</v>
      </c>
      <c r="E10" s="74">
        <v>0</v>
      </c>
      <c r="F10" s="74">
        <v>0</v>
      </c>
      <c r="G10" s="74">
        <f t="shared" si="0"/>
        <v>0</v>
      </c>
      <c r="H10" s="74">
        <f t="shared" si="1"/>
        <v>0</v>
      </c>
      <c r="I10" s="74">
        <f t="shared" si="2"/>
        <v>0</v>
      </c>
      <c r="J10" s="86"/>
      <c r="K10" s="86"/>
    </row>
    <row r="11" spans="1:11" s="4" customFormat="1" x14ac:dyDescent="0.25">
      <c r="A11" s="108"/>
      <c r="B11" s="72" t="s">
        <v>140</v>
      </c>
      <c r="C11" s="73" t="s">
        <v>11</v>
      </c>
      <c r="D11" s="76"/>
      <c r="E11" s="74">
        <v>0</v>
      </c>
      <c r="F11" s="74">
        <v>0</v>
      </c>
      <c r="G11" s="74">
        <f t="shared" si="0"/>
        <v>0</v>
      </c>
      <c r="H11" s="74">
        <f t="shared" si="1"/>
        <v>0</v>
      </c>
      <c r="I11" s="74">
        <f t="shared" si="2"/>
        <v>0</v>
      </c>
      <c r="J11" s="86"/>
      <c r="K11" s="86"/>
    </row>
    <row r="12" spans="1:11" s="88" customFormat="1" ht="14.4" customHeight="1" x14ac:dyDescent="0.25">
      <c r="A12" s="109" t="s">
        <v>141</v>
      </c>
      <c r="B12" s="110"/>
      <c r="C12" s="111"/>
      <c r="D12" s="70"/>
      <c r="E12" s="87"/>
      <c r="F12" s="87"/>
      <c r="G12" s="87">
        <f>SUM(G4:G11)</f>
        <v>0</v>
      </c>
      <c r="H12" s="87">
        <f t="shared" ref="H12:I12" si="3">SUM(H4:H11)</f>
        <v>0</v>
      </c>
      <c r="I12" s="87">
        <f t="shared" si="3"/>
        <v>0</v>
      </c>
      <c r="J12" s="86"/>
      <c r="K12" s="86"/>
    </row>
    <row r="13" spans="1:11" s="4" customFormat="1" ht="27.6" x14ac:dyDescent="0.25">
      <c r="A13" s="106" t="s">
        <v>142</v>
      </c>
      <c r="B13" s="72" t="s">
        <v>143</v>
      </c>
      <c r="C13" s="73" t="s">
        <v>83</v>
      </c>
      <c r="D13" s="76" t="s">
        <v>12</v>
      </c>
      <c r="E13" s="74">
        <v>0</v>
      </c>
      <c r="F13" s="74">
        <v>0</v>
      </c>
      <c r="G13" s="74">
        <f t="shared" ref="G13:G18" si="4">E13*F13</f>
        <v>0</v>
      </c>
      <c r="H13" s="74">
        <f t="shared" si="1"/>
        <v>0</v>
      </c>
      <c r="I13" s="74">
        <f t="shared" ref="I13:I18" si="5">G13+H13</f>
        <v>0</v>
      </c>
      <c r="J13" s="86"/>
      <c r="K13" s="86"/>
    </row>
    <row r="14" spans="1:11" s="4" customFormat="1" ht="27.6" x14ac:dyDescent="0.25">
      <c r="A14" s="107"/>
      <c r="B14" s="72" t="s">
        <v>144</v>
      </c>
      <c r="C14" s="73" t="s">
        <v>84</v>
      </c>
      <c r="D14" s="76" t="s">
        <v>12</v>
      </c>
      <c r="E14" s="74">
        <v>0</v>
      </c>
      <c r="F14" s="74">
        <v>0</v>
      </c>
      <c r="G14" s="74">
        <f t="shared" si="4"/>
        <v>0</v>
      </c>
      <c r="H14" s="74">
        <f t="shared" si="1"/>
        <v>0</v>
      </c>
      <c r="I14" s="74">
        <f t="shared" si="5"/>
        <v>0</v>
      </c>
      <c r="J14" s="86"/>
      <c r="K14" s="86"/>
    </row>
    <row r="15" spans="1:11" s="4" customFormat="1" x14ac:dyDescent="0.25">
      <c r="A15" s="107"/>
      <c r="B15" s="72" t="s">
        <v>145</v>
      </c>
      <c r="C15" s="73" t="s">
        <v>85</v>
      </c>
      <c r="D15" s="76" t="s">
        <v>12</v>
      </c>
      <c r="E15" s="74">
        <v>0</v>
      </c>
      <c r="F15" s="74">
        <v>0</v>
      </c>
      <c r="G15" s="74">
        <f t="shared" si="4"/>
        <v>0</v>
      </c>
      <c r="H15" s="74">
        <f t="shared" si="1"/>
        <v>0</v>
      </c>
      <c r="I15" s="74">
        <f t="shared" si="5"/>
        <v>0</v>
      </c>
      <c r="J15" s="86"/>
      <c r="K15" s="86"/>
    </row>
    <row r="16" spans="1:11" s="4" customFormat="1" x14ac:dyDescent="0.25">
      <c r="A16" s="107"/>
      <c r="B16" s="72" t="s">
        <v>146</v>
      </c>
      <c r="C16" s="73" t="s">
        <v>13</v>
      </c>
      <c r="D16" s="76" t="s">
        <v>21</v>
      </c>
      <c r="E16" s="74">
        <v>0</v>
      </c>
      <c r="F16" s="74">
        <v>0</v>
      </c>
      <c r="G16" s="74">
        <f t="shared" si="4"/>
        <v>0</v>
      </c>
      <c r="H16" s="74">
        <f t="shared" si="1"/>
        <v>0</v>
      </c>
      <c r="I16" s="74">
        <f t="shared" si="5"/>
        <v>0</v>
      </c>
      <c r="J16" s="86"/>
      <c r="K16" s="86"/>
    </row>
    <row r="17" spans="1:9" s="4" customFormat="1" x14ac:dyDescent="0.25">
      <c r="A17" s="107"/>
      <c r="B17" s="72" t="s">
        <v>147</v>
      </c>
      <c r="C17" s="73" t="s">
        <v>14</v>
      </c>
      <c r="D17" s="76" t="s">
        <v>21</v>
      </c>
      <c r="E17" s="74">
        <v>0</v>
      </c>
      <c r="F17" s="74">
        <v>0</v>
      </c>
      <c r="G17" s="74">
        <f t="shared" si="4"/>
        <v>0</v>
      </c>
      <c r="H17" s="74">
        <f t="shared" si="1"/>
        <v>0</v>
      </c>
      <c r="I17" s="74">
        <f t="shared" si="5"/>
        <v>0</v>
      </c>
    </row>
    <row r="18" spans="1:9" s="4" customFormat="1" x14ac:dyDescent="0.25">
      <c r="A18" s="107"/>
      <c r="B18" s="72" t="s">
        <v>148</v>
      </c>
      <c r="C18" s="73" t="s">
        <v>11</v>
      </c>
      <c r="D18" s="76"/>
      <c r="E18" s="74">
        <v>0</v>
      </c>
      <c r="F18" s="74">
        <v>0</v>
      </c>
      <c r="G18" s="74">
        <f t="shared" si="4"/>
        <v>0</v>
      </c>
      <c r="H18" s="74">
        <f t="shared" si="1"/>
        <v>0</v>
      </c>
      <c r="I18" s="74">
        <f t="shared" si="5"/>
        <v>0</v>
      </c>
    </row>
    <row r="19" spans="1:9" s="88" customFormat="1" ht="14.4" customHeight="1" x14ac:dyDescent="0.25">
      <c r="A19" s="109" t="s">
        <v>141</v>
      </c>
      <c r="B19" s="110"/>
      <c r="C19" s="111"/>
      <c r="D19" s="70"/>
      <c r="E19" s="87"/>
      <c r="F19" s="87"/>
      <c r="G19" s="87">
        <f>SUM(G13:G18)</f>
        <v>0</v>
      </c>
      <c r="H19" s="87">
        <f t="shared" ref="H19:I19" si="6">SUM(H13:H18)</f>
        <v>0</v>
      </c>
      <c r="I19" s="87">
        <f t="shared" si="6"/>
        <v>0</v>
      </c>
    </row>
    <row r="20" spans="1:9" ht="41.4" x14ac:dyDescent="0.25">
      <c r="A20" s="106" t="s">
        <v>15</v>
      </c>
      <c r="B20" s="72" t="s">
        <v>149</v>
      </c>
      <c r="C20" s="73" t="s">
        <v>150</v>
      </c>
      <c r="D20" s="76" t="s">
        <v>131</v>
      </c>
      <c r="E20" s="74">
        <v>0</v>
      </c>
      <c r="F20" s="74">
        <v>0</v>
      </c>
      <c r="G20" s="74">
        <f t="shared" ref="G20:G29" si="7">E20*F20</f>
        <v>0</v>
      </c>
      <c r="H20" s="74">
        <f t="shared" si="1"/>
        <v>0</v>
      </c>
      <c r="I20" s="74">
        <f t="shared" ref="I20:I29" si="8">G20+H20</f>
        <v>0</v>
      </c>
    </row>
    <row r="21" spans="1:9" ht="41.4" x14ac:dyDescent="0.25">
      <c r="A21" s="107"/>
      <c r="B21" s="72" t="s">
        <v>151</v>
      </c>
      <c r="C21" s="73" t="s">
        <v>152</v>
      </c>
      <c r="D21" s="76" t="s">
        <v>131</v>
      </c>
      <c r="E21" s="74">
        <v>0</v>
      </c>
      <c r="F21" s="74">
        <v>0</v>
      </c>
      <c r="G21" s="74">
        <f t="shared" si="7"/>
        <v>0</v>
      </c>
      <c r="H21" s="74">
        <f t="shared" si="1"/>
        <v>0</v>
      </c>
      <c r="I21" s="74">
        <f t="shared" si="8"/>
        <v>0</v>
      </c>
    </row>
    <row r="22" spans="1:9" ht="41.4" x14ac:dyDescent="0.25">
      <c r="A22" s="107"/>
      <c r="B22" s="72" t="s">
        <v>153</v>
      </c>
      <c r="C22" s="73" t="s">
        <v>154</v>
      </c>
      <c r="D22" s="76" t="s">
        <v>131</v>
      </c>
      <c r="E22" s="74">
        <v>0</v>
      </c>
      <c r="F22" s="74">
        <v>0</v>
      </c>
      <c r="G22" s="74">
        <f t="shared" si="7"/>
        <v>0</v>
      </c>
      <c r="H22" s="74">
        <f t="shared" si="1"/>
        <v>0</v>
      </c>
      <c r="I22" s="74">
        <f t="shared" si="8"/>
        <v>0</v>
      </c>
    </row>
    <row r="23" spans="1:9" ht="41.4" x14ac:dyDescent="0.25">
      <c r="A23" s="107"/>
      <c r="B23" s="72" t="s">
        <v>155</v>
      </c>
      <c r="C23" s="73" t="s">
        <v>156</v>
      </c>
      <c r="D23" s="76" t="s">
        <v>131</v>
      </c>
      <c r="E23" s="74">
        <v>0</v>
      </c>
      <c r="F23" s="74">
        <v>0</v>
      </c>
      <c r="G23" s="74">
        <f t="shared" si="7"/>
        <v>0</v>
      </c>
      <c r="H23" s="74">
        <f t="shared" si="1"/>
        <v>0</v>
      </c>
      <c r="I23" s="74">
        <f t="shared" si="8"/>
        <v>0</v>
      </c>
    </row>
    <row r="24" spans="1:9" ht="41.4" x14ac:dyDescent="0.25">
      <c r="A24" s="107"/>
      <c r="B24" s="72" t="s">
        <v>157</v>
      </c>
      <c r="C24" s="73" t="s">
        <v>158</v>
      </c>
      <c r="D24" s="76" t="s">
        <v>131</v>
      </c>
      <c r="E24" s="74">
        <v>0</v>
      </c>
      <c r="F24" s="74">
        <v>0</v>
      </c>
      <c r="G24" s="74">
        <f t="shared" si="7"/>
        <v>0</v>
      </c>
      <c r="H24" s="74">
        <f t="shared" si="1"/>
        <v>0</v>
      </c>
      <c r="I24" s="74">
        <f t="shared" si="8"/>
        <v>0</v>
      </c>
    </row>
    <row r="25" spans="1:9" ht="41.4" x14ac:dyDescent="0.25">
      <c r="A25" s="107"/>
      <c r="B25" s="72" t="s">
        <v>159</v>
      </c>
      <c r="C25" s="73" t="s">
        <v>160</v>
      </c>
      <c r="D25" s="76" t="s">
        <v>131</v>
      </c>
      <c r="E25" s="74">
        <v>0</v>
      </c>
      <c r="F25" s="74">
        <v>0</v>
      </c>
      <c r="G25" s="74">
        <f t="shared" si="7"/>
        <v>0</v>
      </c>
      <c r="H25" s="74">
        <f t="shared" si="1"/>
        <v>0</v>
      </c>
      <c r="I25" s="74">
        <f t="shared" si="8"/>
        <v>0</v>
      </c>
    </row>
    <row r="26" spans="1:9" ht="27.6" x14ac:dyDescent="0.25">
      <c r="A26" s="107"/>
      <c r="B26" s="72" t="s">
        <v>161</v>
      </c>
      <c r="C26" s="73" t="s">
        <v>162</v>
      </c>
      <c r="D26" s="76" t="s">
        <v>131</v>
      </c>
      <c r="E26" s="74">
        <v>0</v>
      </c>
      <c r="F26" s="74">
        <v>0</v>
      </c>
      <c r="G26" s="74">
        <f t="shared" si="7"/>
        <v>0</v>
      </c>
      <c r="H26" s="74">
        <f t="shared" si="1"/>
        <v>0</v>
      </c>
      <c r="I26" s="74">
        <f t="shared" si="8"/>
        <v>0</v>
      </c>
    </row>
    <row r="27" spans="1:9" x14ac:dyDescent="0.25">
      <c r="A27" s="107"/>
      <c r="B27" s="72" t="s">
        <v>163</v>
      </c>
      <c r="C27" s="73" t="s">
        <v>164</v>
      </c>
      <c r="D27" s="76" t="s">
        <v>131</v>
      </c>
      <c r="E27" s="74">
        <v>0</v>
      </c>
      <c r="F27" s="74">
        <v>0</v>
      </c>
      <c r="G27" s="74">
        <f t="shared" si="7"/>
        <v>0</v>
      </c>
      <c r="H27" s="74">
        <f t="shared" si="1"/>
        <v>0</v>
      </c>
      <c r="I27" s="74">
        <f t="shared" si="8"/>
        <v>0</v>
      </c>
    </row>
    <row r="28" spans="1:9" x14ac:dyDescent="0.25">
      <c r="A28" s="107"/>
      <c r="B28" s="72" t="s">
        <v>165</v>
      </c>
      <c r="C28" s="73" t="s">
        <v>166</v>
      </c>
      <c r="D28" s="76" t="s">
        <v>131</v>
      </c>
      <c r="E28" s="74">
        <v>0</v>
      </c>
      <c r="F28" s="74">
        <v>0</v>
      </c>
      <c r="G28" s="74">
        <f t="shared" si="7"/>
        <v>0</v>
      </c>
      <c r="H28" s="74">
        <f t="shared" si="1"/>
        <v>0</v>
      </c>
      <c r="I28" s="74">
        <f t="shared" si="8"/>
        <v>0</v>
      </c>
    </row>
    <row r="29" spans="1:9" x14ac:dyDescent="0.25">
      <c r="A29" s="108"/>
      <c r="B29" s="72" t="s">
        <v>167</v>
      </c>
      <c r="C29" s="73" t="s">
        <v>507</v>
      </c>
      <c r="D29" s="76"/>
      <c r="E29" s="74">
        <v>0</v>
      </c>
      <c r="F29" s="74">
        <v>0</v>
      </c>
      <c r="G29" s="74">
        <f t="shared" si="7"/>
        <v>0</v>
      </c>
      <c r="H29" s="74">
        <f t="shared" si="1"/>
        <v>0</v>
      </c>
      <c r="I29" s="74">
        <f t="shared" si="8"/>
        <v>0</v>
      </c>
    </row>
    <row r="30" spans="1:9" s="88" customFormat="1" ht="14.4" customHeight="1" x14ac:dyDescent="0.25">
      <c r="A30" s="109" t="s">
        <v>141</v>
      </c>
      <c r="B30" s="110"/>
      <c r="C30" s="111"/>
      <c r="D30" s="70"/>
      <c r="E30" s="87"/>
      <c r="F30" s="87"/>
      <c r="G30" s="87">
        <f>SUM(G20:G29)</f>
        <v>0</v>
      </c>
      <c r="H30" s="87">
        <f t="shared" ref="H30:I30" si="9">SUM(H20:H29)</f>
        <v>0</v>
      </c>
      <c r="I30" s="87">
        <f t="shared" si="9"/>
        <v>0</v>
      </c>
    </row>
    <row r="31" spans="1:9" ht="54.75" customHeight="1" x14ac:dyDescent="0.25">
      <c r="A31" s="112" t="s">
        <v>16</v>
      </c>
      <c r="B31" s="72" t="s">
        <v>168</v>
      </c>
      <c r="C31" s="73" t="s">
        <v>169</v>
      </c>
      <c r="D31" s="76" t="s">
        <v>21</v>
      </c>
      <c r="E31" s="74">
        <v>0</v>
      </c>
      <c r="F31" s="74">
        <v>0</v>
      </c>
      <c r="G31" s="74">
        <f t="shared" ref="G31:G44" si="10">E31*F31</f>
        <v>0</v>
      </c>
      <c r="H31" s="74">
        <f t="shared" si="1"/>
        <v>0</v>
      </c>
      <c r="I31" s="74">
        <f t="shared" ref="I31:I44" si="11">G31+H31</f>
        <v>0</v>
      </c>
    </row>
    <row r="32" spans="1:9" ht="41.4" x14ac:dyDescent="0.25">
      <c r="A32" s="113"/>
      <c r="B32" s="72" t="s">
        <v>170</v>
      </c>
      <c r="C32" s="73" t="s">
        <v>171</v>
      </c>
      <c r="D32" s="76" t="s">
        <v>21</v>
      </c>
      <c r="E32" s="74">
        <v>0</v>
      </c>
      <c r="F32" s="74">
        <v>0</v>
      </c>
      <c r="G32" s="74">
        <f t="shared" si="10"/>
        <v>0</v>
      </c>
      <c r="H32" s="74">
        <f t="shared" si="1"/>
        <v>0</v>
      </c>
      <c r="I32" s="74">
        <f t="shared" si="11"/>
        <v>0</v>
      </c>
    </row>
    <row r="33" spans="1:9" ht="41.4" x14ac:dyDescent="0.25">
      <c r="A33" s="113"/>
      <c r="B33" s="72" t="s">
        <v>172</v>
      </c>
      <c r="C33" s="73" t="s">
        <v>173</v>
      </c>
      <c r="D33" s="76" t="s">
        <v>131</v>
      </c>
      <c r="E33" s="74">
        <v>0</v>
      </c>
      <c r="F33" s="74">
        <v>0</v>
      </c>
      <c r="G33" s="74">
        <f t="shared" si="10"/>
        <v>0</v>
      </c>
      <c r="H33" s="74">
        <f t="shared" si="1"/>
        <v>0</v>
      </c>
      <c r="I33" s="74">
        <f t="shared" si="11"/>
        <v>0</v>
      </c>
    </row>
    <row r="34" spans="1:9" ht="41.4" x14ac:dyDescent="0.25">
      <c r="A34" s="113"/>
      <c r="B34" s="72" t="s">
        <v>174</v>
      </c>
      <c r="C34" s="73" t="s">
        <v>175</v>
      </c>
      <c r="D34" s="76" t="s">
        <v>131</v>
      </c>
      <c r="E34" s="74">
        <v>0</v>
      </c>
      <c r="F34" s="74">
        <v>0</v>
      </c>
      <c r="G34" s="74">
        <f t="shared" si="10"/>
        <v>0</v>
      </c>
      <c r="H34" s="74">
        <f t="shared" si="1"/>
        <v>0</v>
      </c>
      <c r="I34" s="74">
        <f t="shared" si="11"/>
        <v>0</v>
      </c>
    </row>
    <row r="35" spans="1:9" ht="41.4" x14ac:dyDescent="0.25">
      <c r="A35" s="113"/>
      <c r="B35" s="72" t="s">
        <v>176</v>
      </c>
      <c r="C35" s="73" t="s">
        <v>177</v>
      </c>
      <c r="D35" s="76" t="s">
        <v>178</v>
      </c>
      <c r="E35" s="74">
        <v>0</v>
      </c>
      <c r="F35" s="74">
        <v>0</v>
      </c>
      <c r="G35" s="74">
        <f t="shared" si="10"/>
        <v>0</v>
      </c>
      <c r="H35" s="74">
        <f t="shared" si="1"/>
        <v>0</v>
      </c>
      <c r="I35" s="74">
        <f t="shared" si="11"/>
        <v>0</v>
      </c>
    </row>
    <row r="36" spans="1:9" ht="27.6" x14ac:dyDescent="0.25">
      <c r="A36" s="113"/>
      <c r="B36" s="72" t="s">
        <v>179</v>
      </c>
      <c r="C36" s="73" t="s">
        <v>180</v>
      </c>
      <c r="D36" s="76" t="s">
        <v>131</v>
      </c>
      <c r="E36" s="74">
        <v>0</v>
      </c>
      <c r="F36" s="74">
        <v>0</v>
      </c>
      <c r="G36" s="74">
        <f t="shared" si="10"/>
        <v>0</v>
      </c>
      <c r="H36" s="74">
        <f t="shared" si="1"/>
        <v>0</v>
      </c>
      <c r="I36" s="74">
        <f t="shared" si="11"/>
        <v>0</v>
      </c>
    </row>
    <row r="37" spans="1:9" ht="27.6" x14ac:dyDescent="0.25">
      <c r="A37" s="113"/>
      <c r="B37" s="72" t="s">
        <v>181</v>
      </c>
      <c r="C37" s="73" t="s">
        <v>182</v>
      </c>
      <c r="D37" s="76" t="s">
        <v>131</v>
      </c>
      <c r="E37" s="74">
        <v>0</v>
      </c>
      <c r="F37" s="74">
        <v>0</v>
      </c>
      <c r="G37" s="74">
        <f t="shared" si="10"/>
        <v>0</v>
      </c>
      <c r="H37" s="74">
        <f t="shared" si="1"/>
        <v>0</v>
      </c>
      <c r="I37" s="74">
        <f t="shared" si="11"/>
        <v>0</v>
      </c>
    </row>
    <row r="38" spans="1:9" ht="27.6" x14ac:dyDescent="0.25">
      <c r="A38" s="113"/>
      <c r="B38" s="72" t="s">
        <v>183</v>
      </c>
      <c r="C38" s="73" t="s">
        <v>184</v>
      </c>
      <c r="D38" s="76" t="s">
        <v>21</v>
      </c>
      <c r="E38" s="74">
        <v>0</v>
      </c>
      <c r="F38" s="74">
        <v>0</v>
      </c>
      <c r="G38" s="74">
        <f t="shared" si="10"/>
        <v>0</v>
      </c>
      <c r="H38" s="74">
        <f t="shared" si="1"/>
        <v>0</v>
      </c>
      <c r="I38" s="74">
        <f t="shared" si="11"/>
        <v>0</v>
      </c>
    </row>
    <row r="39" spans="1:9" ht="41.4" x14ac:dyDescent="0.25">
      <c r="A39" s="113"/>
      <c r="B39" s="72" t="s">
        <v>185</v>
      </c>
      <c r="C39" s="73" t="s">
        <v>508</v>
      </c>
      <c r="D39" s="76" t="s">
        <v>21</v>
      </c>
      <c r="E39" s="74">
        <v>0</v>
      </c>
      <c r="F39" s="74">
        <v>0</v>
      </c>
      <c r="G39" s="74">
        <f t="shared" si="10"/>
        <v>0</v>
      </c>
      <c r="H39" s="74">
        <f t="shared" si="1"/>
        <v>0</v>
      </c>
      <c r="I39" s="74">
        <f t="shared" si="11"/>
        <v>0</v>
      </c>
    </row>
    <row r="40" spans="1:9" ht="41.4" x14ac:dyDescent="0.25">
      <c r="A40" s="113"/>
      <c r="B40" s="72" t="s">
        <v>186</v>
      </c>
      <c r="C40" s="73" t="s">
        <v>509</v>
      </c>
      <c r="D40" s="76" t="s">
        <v>21</v>
      </c>
      <c r="E40" s="74">
        <v>0</v>
      </c>
      <c r="F40" s="74">
        <v>0</v>
      </c>
      <c r="G40" s="74">
        <f t="shared" si="10"/>
        <v>0</v>
      </c>
      <c r="H40" s="74">
        <f t="shared" si="1"/>
        <v>0</v>
      </c>
      <c r="I40" s="74">
        <f t="shared" si="11"/>
        <v>0</v>
      </c>
    </row>
    <row r="41" spans="1:9" ht="55.2" x14ac:dyDescent="0.25">
      <c r="A41" s="113"/>
      <c r="B41" s="72" t="s">
        <v>187</v>
      </c>
      <c r="C41" s="73" t="s">
        <v>188</v>
      </c>
      <c r="D41" s="76" t="s">
        <v>21</v>
      </c>
      <c r="E41" s="74">
        <v>0</v>
      </c>
      <c r="F41" s="74">
        <v>0</v>
      </c>
      <c r="G41" s="74">
        <f t="shared" si="10"/>
        <v>0</v>
      </c>
      <c r="H41" s="74">
        <f t="shared" si="1"/>
        <v>0</v>
      </c>
      <c r="I41" s="74">
        <f t="shared" si="11"/>
        <v>0</v>
      </c>
    </row>
    <row r="42" spans="1:9" ht="27.6" x14ac:dyDescent="0.25">
      <c r="A42" s="113"/>
      <c r="B42" s="72" t="s">
        <v>189</v>
      </c>
      <c r="C42" s="73" t="s">
        <v>190</v>
      </c>
      <c r="D42" s="76" t="s">
        <v>21</v>
      </c>
      <c r="E42" s="74">
        <v>0</v>
      </c>
      <c r="F42" s="74">
        <v>0</v>
      </c>
      <c r="G42" s="74">
        <f t="shared" si="10"/>
        <v>0</v>
      </c>
      <c r="H42" s="74">
        <f t="shared" si="1"/>
        <v>0</v>
      </c>
      <c r="I42" s="74">
        <f t="shared" si="11"/>
        <v>0</v>
      </c>
    </row>
    <row r="43" spans="1:9" ht="55.2" x14ac:dyDescent="0.25">
      <c r="A43" s="113"/>
      <c r="B43" s="72" t="s">
        <v>191</v>
      </c>
      <c r="C43" s="73" t="s">
        <v>192</v>
      </c>
      <c r="D43" s="76" t="s">
        <v>21</v>
      </c>
      <c r="E43" s="74">
        <v>0</v>
      </c>
      <c r="F43" s="74">
        <v>0</v>
      </c>
      <c r="G43" s="74">
        <f t="shared" si="10"/>
        <v>0</v>
      </c>
      <c r="H43" s="74">
        <f t="shared" si="1"/>
        <v>0</v>
      </c>
      <c r="I43" s="74">
        <f t="shared" si="11"/>
        <v>0</v>
      </c>
    </row>
    <row r="44" spans="1:9" x14ac:dyDescent="0.25">
      <c r="A44" s="113"/>
      <c r="B44" s="72" t="s">
        <v>193</v>
      </c>
      <c r="C44" s="73" t="s">
        <v>510</v>
      </c>
      <c r="D44" s="76" t="s">
        <v>21</v>
      </c>
      <c r="E44" s="74">
        <v>0</v>
      </c>
      <c r="F44" s="74">
        <v>0</v>
      </c>
      <c r="G44" s="74">
        <f t="shared" si="10"/>
        <v>0</v>
      </c>
      <c r="H44" s="74">
        <f t="shared" si="1"/>
        <v>0</v>
      </c>
      <c r="I44" s="74">
        <f t="shared" si="11"/>
        <v>0</v>
      </c>
    </row>
    <row r="45" spans="1:9" x14ac:dyDescent="0.25">
      <c r="A45" s="114"/>
      <c r="B45" s="90" t="s">
        <v>511</v>
      </c>
      <c r="C45" s="91" t="s">
        <v>507</v>
      </c>
      <c r="D45" s="76"/>
      <c r="E45" s="74">
        <v>0</v>
      </c>
      <c r="F45" s="74">
        <v>0</v>
      </c>
      <c r="G45" s="74">
        <f t="shared" ref="G45" si="12">E45*F45</f>
        <v>0</v>
      </c>
      <c r="H45" s="74">
        <f t="shared" ref="H45" si="13">G45*0.24</f>
        <v>0</v>
      </c>
      <c r="I45" s="74">
        <f t="shared" ref="I45" si="14">G45+H45</f>
        <v>0</v>
      </c>
    </row>
    <row r="46" spans="1:9" s="88" customFormat="1" ht="14.4" customHeight="1" x14ac:dyDescent="0.25">
      <c r="A46" s="109" t="s">
        <v>141</v>
      </c>
      <c r="B46" s="110"/>
      <c r="C46" s="111"/>
      <c r="D46" s="70"/>
      <c r="E46" s="87"/>
      <c r="F46" s="87"/>
      <c r="G46" s="87">
        <f>SUM(G31:G45)</f>
        <v>0</v>
      </c>
      <c r="H46" s="87">
        <f t="shared" ref="H46:I46" si="15">SUM(H31:H45)</f>
        <v>0</v>
      </c>
      <c r="I46" s="87">
        <f t="shared" si="15"/>
        <v>0</v>
      </c>
    </row>
    <row r="47" spans="1:9" ht="39.6" customHeight="1" x14ac:dyDescent="0.25">
      <c r="A47" s="106" t="s">
        <v>194</v>
      </c>
      <c r="B47" s="72" t="s">
        <v>195</v>
      </c>
      <c r="C47" s="73" t="s">
        <v>196</v>
      </c>
      <c r="D47" s="76" t="s">
        <v>131</v>
      </c>
      <c r="E47" s="74">
        <v>0</v>
      </c>
      <c r="F47" s="74">
        <v>0</v>
      </c>
      <c r="G47" s="74">
        <f t="shared" ref="G47:G60" si="16">E47*F47</f>
        <v>0</v>
      </c>
      <c r="H47" s="74">
        <f t="shared" si="1"/>
        <v>0</v>
      </c>
      <c r="I47" s="74">
        <f t="shared" ref="I47:I60" si="17">G47+H47</f>
        <v>0</v>
      </c>
    </row>
    <row r="48" spans="1:9" ht="41.4" x14ac:dyDescent="0.25">
      <c r="A48" s="107"/>
      <c r="B48" s="72" t="s">
        <v>197</v>
      </c>
      <c r="C48" s="73" t="s">
        <v>198</v>
      </c>
      <c r="D48" s="76" t="s">
        <v>131</v>
      </c>
      <c r="E48" s="74">
        <v>0</v>
      </c>
      <c r="F48" s="74">
        <v>0</v>
      </c>
      <c r="G48" s="74">
        <f t="shared" si="16"/>
        <v>0</v>
      </c>
      <c r="H48" s="74">
        <f t="shared" si="1"/>
        <v>0</v>
      </c>
      <c r="I48" s="74">
        <f t="shared" si="17"/>
        <v>0</v>
      </c>
    </row>
    <row r="49" spans="1:9" x14ac:dyDescent="0.25">
      <c r="A49" s="107"/>
      <c r="B49" s="72" t="s">
        <v>199</v>
      </c>
      <c r="C49" s="73" t="s">
        <v>200</v>
      </c>
      <c r="D49" s="76" t="s">
        <v>131</v>
      </c>
      <c r="E49" s="74">
        <v>0</v>
      </c>
      <c r="F49" s="74">
        <v>0</v>
      </c>
      <c r="G49" s="74">
        <f t="shared" si="16"/>
        <v>0</v>
      </c>
      <c r="H49" s="74">
        <f t="shared" si="1"/>
        <v>0</v>
      </c>
      <c r="I49" s="74">
        <f t="shared" si="17"/>
        <v>0</v>
      </c>
    </row>
    <row r="50" spans="1:9" x14ac:dyDescent="0.25">
      <c r="A50" s="107"/>
      <c r="B50" s="72" t="s">
        <v>201</v>
      </c>
      <c r="C50" s="73" t="s">
        <v>19</v>
      </c>
      <c r="D50" s="76" t="s">
        <v>131</v>
      </c>
      <c r="E50" s="74">
        <v>0</v>
      </c>
      <c r="F50" s="74">
        <v>0</v>
      </c>
      <c r="G50" s="74">
        <f t="shared" si="16"/>
        <v>0</v>
      </c>
      <c r="H50" s="74">
        <f t="shared" si="1"/>
        <v>0</v>
      </c>
      <c r="I50" s="74">
        <f t="shared" si="17"/>
        <v>0</v>
      </c>
    </row>
    <row r="51" spans="1:9" ht="27.6" x14ac:dyDescent="0.25">
      <c r="A51" s="107"/>
      <c r="B51" s="72" t="s">
        <v>202</v>
      </c>
      <c r="C51" s="73" t="s">
        <v>203</v>
      </c>
      <c r="D51" s="76" t="s">
        <v>131</v>
      </c>
      <c r="E51" s="74">
        <v>0</v>
      </c>
      <c r="F51" s="74">
        <v>0</v>
      </c>
      <c r="G51" s="74">
        <f t="shared" si="16"/>
        <v>0</v>
      </c>
      <c r="H51" s="74">
        <f t="shared" si="1"/>
        <v>0</v>
      </c>
      <c r="I51" s="74">
        <f t="shared" si="17"/>
        <v>0</v>
      </c>
    </row>
    <row r="52" spans="1:9" ht="41.4" x14ac:dyDescent="0.25">
      <c r="A52" s="107"/>
      <c r="B52" s="72" t="s">
        <v>204</v>
      </c>
      <c r="C52" s="73" t="s">
        <v>205</v>
      </c>
      <c r="D52" s="76" t="s">
        <v>131</v>
      </c>
      <c r="E52" s="74">
        <v>0</v>
      </c>
      <c r="F52" s="74">
        <v>0</v>
      </c>
      <c r="G52" s="74">
        <f t="shared" si="16"/>
        <v>0</v>
      </c>
      <c r="H52" s="74">
        <f t="shared" si="1"/>
        <v>0</v>
      </c>
      <c r="I52" s="74">
        <f t="shared" si="17"/>
        <v>0</v>
      </c>
    </row>
    <row r="53" spans="1:9" x14ac:dyDescent="0.25">
      <c r="A53" s="107"/>
      <c r="B53" s="72" t="s">
        <v>206</v>
      </c>
      <c r="C53" s="73" t="s">
        <v>207</v>
      </c>
      <c r="D53" s="76" t="s">
        <v>131</v>
      </c>
      <c r="E53" s="74">
        <v>0</v>
      </c>
      <c r="F53" s="74">
        <v>0</v>
      </c>
      <c r="G53" s="74">
        <f t="shared" si="16"/>
        <v>0</v>
      </c>
      <c r="H53" s="74">
        <f t="shared" si="1"/>
        <v>0</v>
      </c>
      <c r="I53" s="74">
        <f t="shared" si="17"/>
        <v>0</v>
      </c>
    </row>
    <row r="54" spans="1:9" x14ac:dyDescent="0.25">
      <c r="A54" s="107"/>
      <c r="B54" s="72" t="s">
        <v>208</v>
      </c>
      <c r="C54" s="73" t="s">
        <v>86</v>
      </c>
      <c r="D54" s="76" t="s">
        <v>21</v>
      </c>
      <c r="E54" s="74">
        <v>0</v>
      </c>
      <c r="F54" s="74">
        <v>0</v>
      </c>
      <c r="G54" s="74">
        <f t="shared" si="16"/>
        <v>0</v>
      </c>
      <c r="H54" s="74">
        <f t="shared" si="1"/>
        <v>0</v>
      </c>
      <c r="I54" s="74">
        <f t="shared" si="17"/>
        <v>0</v>
      </c>
    </row>
    <row r="55" spans="1:9" ht="41.4" x14ac:dyDescent="0.25">
      <c r="A55" s="107"/>
      <c r="B55" s="72" t="s">
        <v>209</v>
      </c>
      <c r="C55" s="73" t="s">
        <v>210</v>
      </c>
      <c r="D55" s="76" t="s">
        <v>131</v>
      </c>
      <c r="E55" s="74">
        <v>0</v>
      </c>
      <c r="F55" s="74">
        <v>0</v>
      </c>
      <c r="G55" s="74">
        <f t="shared" si="16"/>
        <v>0</v>
      </c>
      <c r="H55" s="74">
        <f t="shared" si="1"/>
        <v>0</v>
      </c>
      <c r="I55" s="74">
        <f t="shared" si="17"/>
        <v>0</v>
      </c>
    </row>
    <row r="56" spans="1:9" ht="55.2" x14ac:dyDescent="0.25">
      <c r="A56" s="107"/>
      <c r="B56" s="72" t="s">
        <v>211</v>
      </c>
      <c r="C56" s="73" t="s">
        <v>212</v>
      </c>
      <c r="D56" s="76" t="s">
        <v>21</v>
      </c>
      <c r="E56" s="74">
        <v>0</v>
      </c>
      <c r="F56" s="74">
        <v>0</v>
      </c>
      <c r="G56" s="74">
        <f t="shared" si="16"/>
        <v>0</v>
      </c>
      <c r="H56" s="74">
        <f t="shared" si="1"/>
        <v>0</v>
      </c>
      <c r="I56" s="74">
        <f t="shared" si="17"/>
        <v>0</v>
      </c>
    </row>
    <row r="57" spans="1:9" x14ac:dyDescent="0.25">
      <c r="A57" s="107"/>
      <c r="B57" s="72" t="s">
        <v>213</v>
      </c>
      <c r="C57" s="73" t="s">
        <v>214</v>
      </c>
      <c r="D57" s="76" t="s">
        <v>215</v>
      </c>
      <c r="E57" s="74">
        <v>0</v>
      </c>
      <c r="F57" s="74">
        <v>0</v>
      </c>
      <c r="G57" s="74">
        <f t="shared" si="16"/>
        <v>0</v>
      </c>
      <c r="H57" s="74">
        <f t="shared" si="1"/>
        <v>0</v>
      </c>
      <c r="I57" s="74">
        <f t="shared" si="17"/>
        <v>0</v>
      </c>
    </row>
    <row r="58" spans="1:9" x14ac:dyDescent="0.25">
      <c r="A58" s="107"/>
      <c r="B58" s="72" t="s">
        <v>216</v>
      </c>
      <c r="C58" s="73" t="s">
        <v>217</v>
      </c>
      <c r="D58" s="76" t="s">
        <v>18</v>
      </c>
      <c r="E58" s="74">
        <v>0</v>
      </c>
      <c r="F58" s="74">
        <v>0</v>
      </c>
      <c r="G58" s="74">
        <f t="shared" si="16"/>
        <v>0</v>
      </c>
      <c r="H58" s="74">
        <f t="shared" si="1"/>
        <v>0</v>
      </c>
      <c r="I58" s="74">
        <f t="shared" si="17"/>
        <v>0</v>
      </c>
    </row>
    <row r="59" spans="1:9" x14ac:dyDescent="0.25">
      <c r="A59" s="107"/>
      <c r="B59" s="72" t="s">
        <v>218</v>
      </c>
      <c r="C59" s="73" t="s">
        <v>512</v>
      </c>
      <c r="D59" s="76" t="s">
        <v>18</v>
      </c>
      <c r="E59" s="74">
        <v>0</v>
      </c>
      <c r="F59" s="74">
        <v>0</v>
      </c>
      <c r="G59" s="74">
        <f t="shared" si="16"/>
        <v>0</v>
      </c>
      <c r="H59" s="74">
        <f t="shared" si="1"/>
        <v>0</v>
      </c>
      <c r="I59" s="74">
        <f t="shared" si="17"/>
        <v>0</v>
      </c>
    </row>
    <row r="60" spans="1:9" x14ac:dyDescent="0.25">
      <c r="A60" s="108"/>
      <c r="B60" s="72" t="s">
        <v>219</v>
      </c>
      <c r="C60" s="73" t="s">
        <v>507</v>
      </c>
      <c r="D60" s="76"/>
      <c r="E60" s="74">
        <v>0</v>
      </c>
      <c r="F60" s="74">
        <v>0</v>
      </c>
      <c r="G60" s="74">
        <f t="shared" si="16"/>
        <v>0</v>
      </c>
      <c r="H60" s="74">
        <f t="shared" si="1"/>
        <v>0</v>
      </c>
      <c r="I60" s="74">
        <f t="shared" si="17"/>
        <v>0</v>
      </c>
    </row>
    <row r="61" spans="1:9" s="88" customFormat="1" ht="14.4" customHeight="1" x14ac:dyDescent="0.25">
      <c r="A61" s="109" t="s">
        <v>141</v>
      </c>
      <c r="B61" s="110"/>
      <c r="C61" s="111"/>
      <c r="D61" s="70"/>
      <c r="E61" s="87"/>
      <c r="F61" s="87"/>
      <c r="G61" s="87">
        <f>SUM(G47:G60)</f>
        <v>0</v>
      </c>
      <c r="H61" s="87">
        <f t="shared" ref="H61:I61" si="18">SUM(H47:H60)</f>
        <v>0</v>
      </c>
      <c r="I61" s="87">
        <f t="shared" si="18"/>
        <v>0</v>
      </c>
    </row>
    <row r="62" spans="1:9" ht="26.4" customHeight="1" x14ac:dyDescent="0.25">
      <c r="A62" s="106" t="s">
        <v>20</v>
      </c>
      <c r="B62" s="72" t="s">
        <v>220</v>
      </c>
      <c r="C62" s="73" t="s">
        <v>221</v>
      </c>
      <c r="D62" s="76" t="s">
        <v>131</v>
      </c>
      <c r="E62" s="74">
        <v>0</v>
      </c>
      <c r="F62" s="74">
        <v>0</v>
      </c>
      <c r="G62" s="74">
        <f t="shared" ref="G62:G75" si="19">E62*F62</f>
        <v>0</v>
      </c>
      <c r="H62" s="74">
        <f t="shared" si="1"/>
        <v>0</v>
      </c>
      <c r="I62" s="74">
        <f t="shared" ref="I62:I75" si="20">G62+H62</f>
        <v>0</v>
      </c>
    </row>
    <row r="63" spans="1:9" ht="27.6" x14ac:dyDescent="0.25">
      <c r="A63" s="107"/>
      <c r="B63" s="72" t="s">
        <v>222</v>
      </c>
      <c r="C63" s="73" t="s">
        <v>223</v>
      </c>
      <c r="D63" s="76" t="s">
        <v>131</v>
      </c>
      <c r="E63" s="74">
        <v>0</v>
      </c>
      <c r="F63" s="74">
        <v>0</v>
      </c>
      <c r="G63" s="74">
        <f t="shared" si="19"/>
        <v>0</v>
      </c>
      <c r="H63" s="74">
        <f t="shared" si="1"/>
        <v>0</v>
      </c>
      <c r="I63" s="74">
        <f t="shared" si="20"/>
        <v>0</v>
      </c>
    </row>
    <row r="64" spans="1:9" ht="27.6" x14ac:dyDescent="0.25">
      <c r="A64" s="107"/>
      <c r="B64" s="72" t="s">
        <v>224</v>
      </c>
      <c r="C64" s="73" t="s">
        <v>225</v>
      </c>
      <c r="D64" s="76" t="s">
        <v>131</v>
      </c>
      <c r="E64" s="74">
        <v>0</v>
      </c>
      <c r="F64" s="74">
        <v>0</v>
      </c>
      <c r="G64" s="74">
        <f t="shared" si="19"/>
        <v>0</v>
      </c>
      <c r="H64" s="74">
        <f t="shared" si="1"/>
        <v>0</v>
      </c>
      <c r="I64" s="74">
        <f t="shared" si="20"/>
        <v>0</v>
      </c>
    </row>
    <row r="65" spans="1:9" ht="27.6" x14ac:dyDescent="0.25">
      <c r="A65" s="107"/>
      <c r="B65" s="72" t="s">
        <v>226</v>
      </c>
      <c r="C65" s="73" t="s">
        <v>227</v>
      </c>
      <c r="D65" s="76" t="s">
        <v>131</v>
      </c>
      <c r="E65" s="74">
        <v>0</v>
      </c>
      <c r="F65" s="74">
        <v>0</v>
      </c>
      <c r="G65" s="74">
        <f t="shared" si="19"/>
        <v>0</v>
      </c>
      <c r="H65" s="74">
        <f t="shared" si="1"/>
        <v>0</v>
      </c>
      <c r="I65" s="74">
        <f t="shared" si="20"/>
        <v>0</v>
      </c>
    </row>
    <row r="66" spans="1:9" ht="27.6" x14ac:dyDescent="0.25">
      <c r="A66" s="107"/>
      <c r="B66" s="72" t="s">
        <v>228</v>
      </c>
      <c r="C66" s="73" t="s">
        <v>229</v>
      </c>
      <c r="D66" s="76" t="s">
        <v>131</v>
      </c>
      <c r="E66" s="74">
        <v>0</v>
      </c>
      <c r="F66" s="74">
        <v>0</v>
      </c>
      <c r="G66" s="74">
        <f t="shared" si="19"/>
        <v>0</v>
      </c>
      <c r="H66" s="74">
        <f t="shared" si="1"/>
        <v>0</v>
      </c>
      <c r="I66" s="74">
        <f t="shared" si="20"/>
        <v>0</v>
      </c>
    </row>
    <row r="67" spans="1:9" x14ac:dyDescent="0.25">
      <c r="A67" s="107"/>
      <c r="B67" s="72" t="s">
        <v>230</v>
      </c>
      <c r="C67" s="73" t="s">
        <v>231</v>
      </c>
      <c r="D67" s="76" t="s">
        <v>21</v>
      </c>
      <c r="E67" s="74">
        <v>0</v>
      </c>
      <c r="F67" s="74">
        <v>0</v>
      </c>
      <c r="G67" s="74">
        <f t="shared" si="19"/>
        <v>0</v>
      </c>
      <c r="H67" s="74">
        <f t="shared" si="1"/>
        <v>0</v>
      </c>
      <c r="I67" s="74">
        <f t="shared" si="20"/>
        <v>0</v>
      </c>
    </row>
    <row r="68" spans="1:9" x14ac:dyDescent="0.25">
      <c r="A68" s="107"/>
      <c r="B68" s="72" t="s">
        <v>232</v>
      </c>
      <c r="C68" s="73" t="s">
        <v>233</v>
      </c>
      <c r="D68" s="76" t="s">
        <v>21</v>
      </c>
      <c r="E68" s="74">
        <v>0</v>
      </c>
      <c r="F68" s="74">
        <v>0</v>
      </c>
      <c r="G68" s="74">
        <f t="shared" si="19"/>
        <v>0</v>
      </c>
      <c r="H68" s="74">
        <f t="shared" si="1"/>
        <v>0</v>
      </c>
      <c r="I68" s="74">
        <f t="shared" si="20"/>
        <v>0</v>
      </c>
    </row>
    <row r="69" spans="1:9" x14ac:dyDescent="0.25">
      <c r="A69" s="107"/>
      <c r="B69" s="72" t="s">
        <v>234</v>
      </c>
      <c r="C69" s="73" t="s">
        <v>235</v>
      </c>
      <c r="D69" s="76" t="s">
        <v>21</v>
      </c>
      <c r="E69" s="74">
        <v>0</v>
      </c>
      <c r="F69" s="74">
        <v>0</v>
      </c>
      <c r="G69" s="74">
        <f t="shared" si="19"/>
        <v>0</v>
      </c>
      <c r="H69" s="74">
        <f t="shared" ref="H69:H142" si="21">G69*0.24</f>
        <v>0</v>
      </c>
      <c r="I69" s="74">
        <f t="shared" si="20"/>
        <v>0</v>
      </c>
    </row>
    <row r="70" spans="1:9" ht="27.6" x14ac:dyDescent="0.25">
      <c r="A70" s="107"/>
      <c r="B70" s="72" t="s">
        <v>236</v>
      </c>
      <c r="C70" s="73" t="s">
        <v>237</v>
      </c>
      <c r="D70" s="76" t="s">
        <v>21</v>
      </c>
      <c r="E70" s="74">
        <v>0</v>
      </c>
      <c r="F70" s="74">
        <v>0</v>
      </c>
      <c r="G70" s="74">
        <f t="shared" si="19"/>
        <v>0</v>
      </c>
      <c r="H70" s="74">
        <f t="shared" si="21"/>
        <v>0</v>
      </c>
      <c r="I70" s="74">
        <f t="shared" si="20"/>
        <v>0</v>
      </c>
    </row>
    <row r="71" spans="1:9" ht="27.6" x14ac:dyDescent="0.25">
      <c r="A71" s="107"/>
      <c r="B71" s="72" t="s">
        <v>238</v>
      </c>
      <c r="C71" s="73" t="s">
        <v>239</v>
      </c>
      <c r="D71" s="76" t="s">
        <v>21</v>
      </c>
      <c r="E71" s="74">
        <v>0</v>
      </c>
      <c r="F71" s="74">
        <v>0</v>
      </c>
      <c r="G71" s="74">
        <f t="shared" si="19"/>
        <v>0</v>
      </c>
      <c r="H71" s="74">
        <f t="shared" si="21"/>
        <v>0</v>
      </c>
      <c r="I71" s="74">
        <f t="shared" si="20"/>
        <v>0</v>
      </c>
    </row>
    <row r="72" spans="1:9" ht="27.6" x14ac:dyDescent="0.25">
      <c r="A72" s="107"/>
      <c r="B72" s="72" t="s">
        <v>240</v>
      </c>
      <c r="C72" s="73" t="s">
        <v>513</v>
      </c>
      <c r="D72" s="76" t="s">
        <v>18</v>
      </c>
      <c r="E72" s="74">
        <v>0</v>
      </c>
      <c r="F72" s="74">
        <v>0</v>
      </c>
      <c r="G72" s="74">
        <f t="shared" si="19"/>
        <v>0</v>
      </c>
      <c r="H72" s="74">
        <f t="shared" si="21"/>
        <v>0</v>
      </c>
      <c r="I72" s="74">
        <f t="shared" si="20"/>
        <v>0</v>
      </c>
    </row>
    <row r="73" spans="1:9" ht="27.6" x14ac:dyDescent="0.25">
      <c r="A73" s="107"/>
      <c r="B73" s="72" t="s">
        <v>241</v>
      </c>
      <c r="C73" s="73" t="s">
        <v>514</v>
      </c>
      <c r="D73" s="76" t="s">
        <v>18</v>
      </c>
      <c r="E73" s="74">
        <v>0</v>
      </c>
      <c r="F73" s="74">
        <v>0</v>
      </c>
      <c r="G73" s="74">
        <f t="shared" si="19"/>
        <v>0</v>
      </c>
      <c r="H73" s="74">
        <f t="shared" si="21"/>
        <v>0</v>
      </c>
      <c r="I73" s="74">
        <f t="shared" si="20"/>
        <v>0</v>
      </c>
    </row>
    <row r="74" spans="1:9" ht="27.6" x14ac:dyDescent="0.25">
      <c r="A74" s="107"/>
      <c r="B74" s="72" t="s">
        <v>242</v>
      </c>
      <c r="C74" s="73" t="s">
        <v>515</v>
      </c>
      <c r="D74" s="76" t="s">
        <v>18</v>
      </c>
      <c r="E74" s="74">
        <v>0</v>
      </c>
      <c r="F74" s="74">
        <v>0</v>
      </c>
      <c r="G74" s="74">
        <f t="shared" si="19"/>
        <v>0</v>
      </c>
      <c r="H74" s="74">
        <f t="shared" si="21"/>
        <v>0</v>
      </c>
      <c r="I74" s="74">
        <f t="shared" si="20"/>
        <v>0</v>
      </c>
    </row>
    <row r="75" spans="1:9" x14ac:dyDescent="0.25">
      <c r="A75" s="108"/>
      <c r="B75" s="72" t="s">
        <v>243</v>
      </c>
      <c r="C75" s="73" t="s">
        <v>507</v>
      </c>
      <c r="D75" s="76"/>
      <c r="E75" s="74">
        <v>0</v>
      </c>
      <c r="F75" s="74">
        <v>0</v>
      </c>
      <c r="G75" s="74">
        <f t="shared" si="19"/>
        <v>0</v>
      </c>
      <c r="H75" s="74">
        <f t="shared" si="21"/>
        <v>0</v>
      </c>
      <c r="I75" s="74">
        <f t="shared" si="20"/>
        <v>0</v>
      </c>
    </row>
    <row r="76" spans="1:9" s="88" customFormat="1" ht="14.4" customHeight="1" x14ac:dyDescent="0.25">
      <c r="A76" s="109" t="s">
        <v>141</v>
      </c>
      <c r="B76" s="110"/>
      <c r="C76" s="111"/>
      <c r="D76" s="70"/>
      <c r="E76" s="87"/>
      <c r="F76" s="87"/>
      <c r="G76" s="87">
        <f>SUM(G62:G75)</f>
        <v>0</v>
      </c>
      <c r="H76" s="87">
        <f t="shared" ref="H76:I76" si="22">SUM(H62:H75)</f>
        <v>0</v>
      </c>
      <c r="I76" s="87">
        <f t="shared" si="22"/>
        <v>0</v>
      </c>
    </row>
    <row r="77" spans="1:9" ht="27.6" x14ac:dyDescent="0.25">
      <c r="A77" s="112" t="s">
        <v>244</v>
      </c>
      <c r="B77" s="72" t="s">
        <v>245</v>
      </c>
      <c r="C77" s="73" t="s">
        <v>246</v>
      </c>
      <c r="D77" s="76" t="s">
        <v>21</v>
      </c>
      <c r="E77" s="74">
        <v>0</v>
      </c>
      <c r="F77" s="74">
        <v>0</v>
      </c>
      <c r="G77" s="74">
        <f t="shared" ref="G77:G83" si="23">E77*F77</f>
        <v>0</v>
      </c>
      <c r="H77" s="74">
        <f t="shared" si="21"/>
        <v>0</v>
      </c>
      <c r="I77" s="74">
        <f t="shared" ref="I77:I83" si="24">G77+H77</f>
        <v>0</v>
      </c>
    </row>
    <row r="78" spans="1:9" ht="41.4" x14ac:dyDescent="0.25">
      <c r="A78" s="113"/>
      <c r="B78" s="72" t="s">
        <v>247</v>
      </c>
      <c r="C78" s="73" t="s">
        <v>516</v>
      </c>
      <c r="D78" s="76" t="s">
        <v>21</v>
      </c>
      <c r="E78" s="74">
        <v>0</v>
      </c>
      <c r="F78" s="74">
        <v>0</v>
      </c>
      <c r="G78" s="74">
        <f t="shared" si="23"/>
        <v>0</v>
      </c>
      <c r="H78" s="74">
        <f t="shared" si="21"/>
        <v>0</v>
      </c>
      <c r="I78" s="74">
        <f t="shared" si="24"/>
        <v>0</v>
      </c>
    </row>
    <row r="79" spans="1:9" x14ac:dyDescent="0.25">
      <c r="A79" s="113"/>
      <c r="B79" s="72" t="s">
        <v>248</v>
      </c>
      <c r="C79" s="73" t="s">
        <v>249</v>
      </c>
      <c r="D79" s="76" t="s">
        <v>21</v>
      </c>
      <c r="E79" s="74">
        <v>0</v>
      </c>
      <c r="F79" s="74">
        <v>0</v>
      </c>
      <c r="G79" s="74">
        <f t="shared" si="23"/>
        <v>0</v>
      </c>
      <c r="H79" s="74">
        <f t="shared" si="21"/>
        <v>0</v>
      </c>
      <c r="I79" s="74">
        <f t="shared" si="24"/>
        <v>0</v>
      </c>
    </row>
    <row r="80" spans="1:9" ht="27.6" x14ac:dyDescent="0.25">
      <c r="A80" s="113"/>
      <c r="B80" s="72" t="s">
        <v>250</v>
      </c>
      <c r="C80" s="73" t="s">
        <v>517</v>
      </c>
      <c r="D80" s="76" t="s">
        <v>21</v>
      </c>
      <c r="E80" s="74">
        <v>0</v>
      </c>
      <c r="F80" s="74">
        <v>0</v>
      </c>
      <c r="G80" s="74">
        <f t="shared" si="23"/>
        <v>0</v>
      </c>
      <c r="H80" s="74">
        <f t="shared" si="21"/>
        <v>0</v>
      </c>
      <c r="I80" s="74">
        <f t="shared" si="24"/>
        <v>0</v>
      </c>
    </row>
    <row r="81" spans="1:9" x14ac:dyDescent="0.25">
      <c r="A81" s="113"/>
      <c r="B81" s="72" t="s">
        <v>251</v>
      </c>
      <c r="C81" s="73" t="s">
        <v>252</v>
      </c>
      <c r="D81" s="76" t="s">
        <v>21</v>
      </c>
      <c r="E81" s="74">
        <v>0</v>
      </c>
      <c r="F81" s="74">
        <v>0</v>
      </c>
      <c r="G81" s="74">
        <f t="shared" si="23"/>
        <v>0</v>
      </c>
      <c r="H81" s="74">
        <f t="shared" si="21"/>
        <v>0</v>
      </c>
      <c r="I81" s="74">
        <f t="shared" si="24"/>
        <v>0</v>
      </c>
    </row>
    <row r="82" spans="1:9" x14ac:dyDescent="0.25">
      <c r="A82" s="113"/>
      <c r="B82" s="72" t="s">
        <v>253</v>
      </c>
      <c r="C82" s="73" t="s">
        <v>518</v>
      </c>
      <c r="D82" s="76" t="s">
        <v>21</v>
      </c>
      <c r="E82" s="74">
        <v>0</v>
      </c>
      <c r="F82" s="74">
        <v>0</v>
      </c>
      <c r="G82" s="74">
        <f t="shared" si="23"/>
        <v>0</v>
      </c>
      <c r="H82" s="74">
        <f t="shared" si="21"/>
        <v>0</v>
      </c>
      <c r="I82" s="74">
        <f t="shared" si="24"/>
        <v>0</v>
      </c>
    </row>
    <row r="83" spans="1:9" x14ac:dyDescent="0.25">
      <c r="A83" s="113"/>
      <c r="B83" s="72" t="s">
        <v>254</v>
      </c>
      <c r="C83" s="73" t="s">
        <v>519</v>
      </c>
      <c r="D83" s="76" t="s">
        <v>21</v>
      </c>
      <c r="E83" s="74">
        <v>0</v>
      </c>
      <c r="F83" s="74">
        <v>0</v>
      </c>
      <c r="G83" s="74">
        <f t="shared" si="23"/>
        <v>0</v>
      </c>
      <c r="H83" s="74">
        <f t="shared" si="21"/>
        <v>0</v>
      </c>
      <c r="I83" s="74">
        <f t="shared" si="24"/>
        <v>0</v>
      </c>
    </row>
    <row r="84" spans="1:9" s="88" customFormat="1" x14ac:dyDescent="0.25">
      <c r="A84" s="113"/>
      <c r="B84" s="90" t="s">
        <v>520</v>
      </c>
      <c r="C84" s="91" t="s">
        <v>521</v>
      </c>
      <c r="D84" s="76" t="s">
        <v>21</v>
      </c>
      <c r="E84" s="74">
        <v>0</v>
      </c>
      <c r="F84" s="74">
        <v>0</v>
      </c>
      <c r="G84" s="74">
        <f t="shared" ref="G84:G86" si="25">E84*F84</f>
        <v>0</v>
      </c>
      <c r="H84" s="74">
        <f t="shared" ref="H84:H86" si="26">G84*0.24</f>
        <v>0</v>
      </c>
      <c r="I84" s="74">
        <f t="shared" ref="I84:I86" si="27">G84+H84</f>
        <v>0</v>
      </c>
    </row>
    <row r="85" spans="1:9" x14ac:dyDescent="0.25">
      <c r="A85" s="113"/>
      <c r="B85" s="90" t="s">
        <v>522</v>
      </c>
      <c r="C85" s="91" t="s">
        <v>523</v>
      </c>
      <c r="D85" s="76" t="s">
        <v>21</v>
      </c>
      <c r="E85" s="74">
        <v>0</v>
      </c>
      <c r="F85" s="74">
        <v>0</v>
      </c>
      <c r="G85" s="74">
        <f t="shared" si="25"/>
        <v>0</v>
      </c>
      <c r="H85" s="74">
        <f t="shared" si="26"/>
        <v>0</v>
      </c>
      <c r="I85" s="74">
        <f t="shared" si="27"/>
        <v>0</v>
      </c>
    </row>
    <row r="86" spans="1:9" x14ac:dyDescent="0.25">
      <c r="A86" s="114"/>
      <c r="B86" s="90" t="s">
        <v>524</v>
      </c>
      <c r="C86" s="91" t="s">
        <v>507</v>
      </c>
      <c r="D86" s="76"/>
      <c r="E86" s="74">
        <v>0</v>
      </c>
      <c r="F86" s="74">
        <v>0</v>
      </c>
      <c r="G86" s="74">
        <f t="shared" si="25"/>
        <v>0</v>
      </c>
      <c r="H86" s="74">
        <f t="shared" si="26"/>
        <v>0</v>
      </c>
      <c r="I86" s="74">
        <f t="shared" si="27"/>
        <v>0</v>
      </c>
    </row>
    <row r="87" spans="1:9" x14ac:dyDescent="0.25">
      <c r="A87" s="109" t="s">
        <v>141</v>
      </c>
      <c r="B87" s="110"/>
      <c r="C87" s="111"/>
      <c r="D87" s="70"/>
      <c r="E87" s="87"/>
      <c r="F87" s="87"/>
      <c r="G87" s="87">
        <f>SUM(G77:G86)</f>
        <v>0</v>
      </c>
      <c r="H87" s="87">
        <f t="shared" ref="H87:I87" si="28">SUM(H77:H86)</f>
        <v>0</v>
      </c>
      <c r="I87" s="87">
        <f t="shared" si="28"/>
        <v>0</v>
      </c>
    </row>
    <row r="88" spans="1:9" ht="41.4" x14ac:dyDescent="0.25">
      <c r="A88" s="112" t="s">
        <v>255</v>
      </c>
      <c r="B88" s="72" t="s">
        <v>256</v>
      </c>
      <c r="C88" s="73" t="s">
        <v>257</v>
      </c>
      <c r="D88" s="76" t="s">
        <v>21</v>
      </c>
      <c r="E88" s="74">
        <v>0</v>
      </c>
      <c r="F88" s="74">
        <v>0</v>
      </c>
      <c r="G88" s="74">
        <f t="shared" ref="G88:G94" si="29">E88*F88</f>
        <v>0</v>
      </c>
      <c r="H88" s="74">
        <f t="shared" si="21"/>
        <v>0</v>
      </c>
      <c r="I88" s="74">
        <f t="shared" ref="I88:I94" si="30">G88+H88</f>
        <v>0</v>
      </c>
    </row>
    <row r="89" spans="1:9" x14ac:dyDescent="0.25">
      <c r="A89" s="113"/>
      <c r="B89" s="72" t="s">
        <v>258</v>
      </c>
      <c r="C89" s="73" t="s">
        <v>259</v>
      </c>
      <c r="D89" s="76" t="s">
        <v>21</v>
      </c>
      <c r="E89" s="74">
        <v>0</v>
      </c>
      <c r="F89" s="74">
        <v>0</v>
      </c>
      <c r="G89" s="74">
        <f t="shared" si="29"/>
        <v>0</v>
      </c>
      <c r="H89" s="74">
        <f t="shared" si="21"/>
        <v>0</v>
      </c>
      <c r="I89" s="74">
        <f t="shared" si="30"/>
        <v>0</v>
      </c>
    </row>
    <row r="90" spans="1:9" ht="27.6" x14ac:dyDescent="0.25">
      <c r="A90" s="113"/>
      <c r="B90" s="72" t="s">
        <v>260</v>
      </c>
      <c r="C90" s="73" t="s">
        <v>261</v>
      </c>
      <c r="D90" s="76" t="s">
        <v>21</v>
      </c>
      <c r="E90" s="74">
        <v>0</v>
      </c>
      <c r="F90" s="74">
        <v>0</v>
      </c>
      <c r="G90" s="74">
        <f t="shared" si="29"/>
        <v>0</v>
      </c>
      <c r="H90" s="74">
        <f t="shared" si="21"/>
        <v>0</v>
      </c>
      <c r="I90" s="74">
        <f t="shared" si="30"/>
        <v>0</v>
      </c>
    </row>
    <row r="91" spans="1:9" x14ac:dyDescent="0.25">
      <c r="A91" s="113"/>
      <c r="B91" s="72" t="s">
        <v>262</v>
      </c>
      <c r="C91" s="73" t="s">
        <v>263</v>
      </c>
      <c r="D91" s="76" t="s">
        <v>21</v>
      </c>
      <c r="E91" s="74">
        <v>0</v>
      </c>
      <c r="F91" s="74">
        <v>0</v>
      </c>
      <c r="G91" s="74">
        <f t="shared" si="29"/>
        <v>0</v>
      </c>
      <c r="H91" s="74">
        <f t="shared" si="21"/>
        <v>0</v>
      </c>
      <c r="I91" s="74">
        <f t="shared" si="30"/>
        <v>0</v>
      </c>
    </row>
    <row r="92" spans="1:9" s="88" customFormat="1" ht="14.4" customHeight="1" x14ac:dyDescent="0.25">
      <c r="A92" s="113"/>
      <c r="B92" s="72" t="s">
        <v>264</v>
      </c>
      <c r="C92" s="73" t="s">
        <v>265</v>
      </c>
      <c r="D92" s="76" t="s">
        <v>21</v>
      </c>
      <c r="E92" s="74">
        <v>0</v>
      </c>
      <c r="F92" s="74">
        <v>0</v>
      </c>
      <c r="G92" s="74">
        <f t="shared" si="29"/>
        <v>0</v>
      </c>
      <c r="H92" s="74">
        <f t="shared" si="21"/>
        <v>0</v>
      </c>
      <c r="I92" s="74">
        <f t="shared" si="30"/>
        <v>0</v>
      </c>
    </row>
    <row r="93" spans="1:9" ht="13.95" customHeight="1" x14ac:dyDescent="0.25">
      <c r="A93" s="113"/>
      <c r="B93" s="72" t="s">
        <v>266</v>
      </c>
      <c r="C93" s="73" t="s">
        <v>22</v>
      </c>
      <c r="D93" s="76" t="s">
        <v>21</v>
      </c>
      <c r="E93" s="74">
        <v>0</v>
      </c>
      <c r="F93" s="74">
        <v>0</v>
      </c>
      <c r="G93" s="74">
        <f t="shared" si="29"/>
        <v>0</v>
      </c>
      <c r="H93" s="74">
        <f t="shared" si="21"/>
        <v>0</v>
      </c>
      <c r="I93" s="74">
        <f t="shared" si="30"/>
        <v>0</v>
      </c>
    </row>
    <row r="94" spans="1:9" x14ac:dyDescent="0.25">
      <c r="A94" s="113"/>
      <c r="B94" s="72" t="s">
        <v>267</v>
      </c>
      <c r="C94" s="73" t="s">
        <v>525</v>
      </c>
      <c r="D94" s="76" t="s">
        <v>21</v>
      </c>
      <c r="E94" s="74">
        <v>0</v>
      </c>
      <c r="F94" s="74">
        <v>0</v>
      </c>
      <c r="G94" s="74">
        <f t="shared" si="29"/>
        <v>0</v>
      </c>
      <c r="H94" s="74">
        <f t="shared" si="21"/>
        <v>0</v>
      </c>
      <c r="I94" s="74">
        <f t="shared" si="30"/>
        <v>0</v>
      </c>
    </row>
    <row r="95" spans="1:9" x14ac:dyDescent="0.25">
      <c r="A95" s="114"/>
      <c r="B95" s="90" t="s">
        <v>526</v>
      </c>
      <c r="C95" s="91" t="s">
        <v>507</v>
      </c>
      <c r="D95" s="76"/>
      <c r="E95" s="74">
        <v>0</v>
      </c>
      <c r="F95" s="74">
        <v>0</v>
      </c>
      <c r="G95" s="74">
        <f t="shared" ref="G95" si="31">E95*F95</f>
        <v>0</v>
      </c>
      <c r="H95" s="74">
        <f t="shared" ref="H95" si="32">G95*0.24</f>
        <v>0</v>
      </c>
      <c r="I95" s="74">
        <f t="shared" ref="I95" si="33">G95+H95</f>
        <v>0</v>
      </c>
    </row>
    <row r="96" spans="1:9" x14ac:dyDescent="0.25">
      <c r="A96" s="109" t="s">
        <v>141</v>
      </c>
      <c r="B96" s="110"/>
      <c r="C96" s="111"/>
      <c r="D96" s="70"/>
      <c r="E96" s="87"/>
      <c r="F96" s="87"/>
      <c r="G96" s="87">
        <f>SUM(G88:G95)</f>
        <v>0</v>
      </c>
      <c r="H96" s="87">
        <f t="shared" ref="H96:I96" si="34">SUM(H88:H95)</f>
        <v>0</v>
      </c>
      <c r="I96" s="87">
        <f t="shared" si="34"/>
        <v>0</v>
      </c>
    </row>
    <row r="97" spans="1:9" ht="12.75" customHeight="1" x14ac:dyDescent="0.25">
      <c r="A97" s="106" t="s">
        <v>268</v>
      </c>
      <c r="B97" s="72" t="s">
        <v>269</v>
      </c>
      <c r="C97" s="73" t="s">
        <v>270</v>
      </c>
      <c r="D97" s="76" t="s">
        <v>21</v>
      </c>
      <c r="E97" s="74">
        <v>0</v>
      </c>
      <c r="F97" s="74">
        <v>0</v>
      </c>
      <c r="G97" s="74">
        <f t="shared" ref="G97:G103" si="35">E97*F97</f>
        <v>0</v>
      </c>
      <c r="H97" s="74">
        <f t="shared" si="21"/>
        <v>0</v>
      </c>
      <c r="I97" s="74">
        <f t="shared" ref="I97:I103" si="36">G97+H97</f>
        <v>0</v>
      </c>
    </row>
    <row r="98" spans="1:9" x14ac:dyDescent="0.25">
      <c r="A98" s="107"/>
      <c r="B98" s="72" t="s">
        <v>271</v>
      </c>
      <c r="C98" s="73" t="s">
        <v>272</v>
      </c>
      <c r="D98" s="76" t="s">
        <v>21</v>
      </c>
      <c r="E98" s="74">
        <v>0</v>
      </c>
      <c r="F98" s="74">
        <v>0</v>
      </c>
      <c r="G98" s="74">
        <f t="shared" si="35"/>
        <v>0</v>
      </c>
      <c r="H98" s="74">
        <f t="shared" si="21"/>
        <v>0</v>
      </c>
      <c r="I98" s="74">
        <f t="shared" si="36"/>
        <v>0</v>
      </c>
    </row>
    <row r="99" spans="1:9" ht="69" x14ac:dyDescent="0.25">
      <c r="A99" s="107"/>
      <c r="B99" s="72" t="s">
        <v>273</v>
      </c>
      <c r="C99" s="73" t="s">
        <v>274</v>
      </c>
      <c r="D99" s="76" t="s">
        <v>21</v>
      </c>
      <c r="E99" s="74">
        <v>0</v>
      </c>
      <c r="F99" s="74">
        <v>0</v>
      </c>
      <c r="G99" s="74">
        <f t="shared" si="35"/>
        <v>0</v>
      </c>
      <c r="H99" s="74">
        <f t="shared" si="21"/>
        <v>0</v>
      </c>
      <c r="I99" s="74">
        <f t="shared" si="36"/>
        <v>0</v>
      </c>
    </row>
    <row r="100" spans="1:9" s="88" customFormat="1" x14ac:dyDescent="0.25">
      <c r="A100" s="107"/>
      <c r="B100" s="72" t="s">
        <v>275</v>
      </c>
      <c r="C100" s="73" t="s">
        <v>276</v>
      </c>
      <c r="D100" s="76" t="s">
        <v>21</v>
      </c>
      <c r="E100" s="74">
        <v>0</v>
      </c>
      <c r="F100" s="74">
        <v>0</v>
      </c>
      <c r="G100" s="74">
        <f t="shared" si="35"/>
        <v>0</v>
      </c>
      <c r="H100" s="74">
        <f t="shared" si="21"/>
        <v>0</v>
      </c>
      <c r="I100" s="74">
        <f t="shared" si="36"/>
        <v>0</v>
      </c>
    </row>
    <row r="101" spans="1:9" ht="27.6" x14ac:dyDescent="0.25">
      <c r="A101" s="107"/>
      <c r="B101" s="72" t="s">
        <v>277</v>
      </c>
      <c r="C101" s="73" t="s">
        <v>278</v>
      </c>
      <c r="D101" s="76" t="s">
        <v>21</v>
      </c>
      <c r="E101" s="74">
        <v>0</v>
      </c>
      <c r="F101" s="74">
        <v>0</v>
      </c>
      <c r="G101" s="74">
        <f t="shared" si="35"/>
        <v>0</v>
      </c>
      <c r="H101" s="74">
        <f t="shared" si="21"/>
        <v>0</v>
      </c>
      <c r="I101" s="74">
        <f t="shared" si="36"/>
        <v>0</v>
      </c>
    </row>
    <row r="102" spans="1:9" ht="27.6" x14ac:dyDescent="0.25">
      <c r="A102" s="107"/>
      <c r="B102" s="72" t="s">
        <v>279</v>
      </c>
      <c r="C102" s="73" t="s">
        <v>280</v>
      </c>
      <c r="D102" s="76" t="s">
        <v>21</v>
      </c>
      <c r="E102" s="74">
        <v>0</v>
      </c>
      <c r="F102" s="74">
        <v>0</v>
      </c>
      <c r="G102" s="74">
        <f t="shared" si="35"/>
        <v>0</v>
      </c>
      <c r="H102" s="74">
        <f t="shared" si="21"/>
        <v>0</v>
      </c>
      <c r="I102" s="74">
        <f t="shared" si="36"/>
        <v>0</v>
      </c>
    </row>
    <row r="103" spans="1:9" x14ac:dyDescent="0.25">
      <c r="A103" s="108"/>
      <c r="B103" s="72" t="s">
        <v>281</v>
      </c>
      <c r="C103" s="73" t="s">
        <v>527</v>
      </c>
      <c r="D103" s="76" t="s">
        <v>21</v>
      </c>
      <c r="E103" s="74">
        <v>0</v>
      </c>
      <c r="F103" s="74">
        <v>0</v>
      </c>
      <c r="G103" s="74">
        <f t="shared" si="35"/>
        <v>0</v>
      </c>
      <c r="H103" s="74">
        <f t="shared" si="21"/>
        <v>0</v>
      </c>
      <c r="I103" s="74">
        <f t="shared" si="36"/>
        <v>0</v>
      </c>
    </row>
    <row r="104" spans="1:9" x14ac:dyDescent="0.25">
      <c r="A104" s="84"/>
      <c r="B104" s="90" t="s">
        <v>528</v>
      </c>
      <c r="C104" s="91" t="s">
        <v>529</v>
      </c>
      <c r="D104" s="76" t="s">
        <v>21</v>
      </c>
      <c r="E104" s="74">
        <v>0</v>
      </c>
      <c r="F104" s="74">
        <v>0</v>
      </c>
      <c r="G104" s="74">
        <f t="shared" ref="G104:G105" si="37">E104*F104</f>
        <v>0</v>
      </c>
      <c r="H104" s="74">
        <f t="shared" ref="H104:H105" si="38">G104*0.24</f>
        <v>0</v>
      </c>
      <c r="I104" s="74">
        <f t="shared" ref="I104:I105" si="39">G104+H104</f>
        <v>0</v>
      </c>
    </row>
    <row r="105" spans="1:9" x14ac:dyDescent="0.25">
      <c r="A105" s="84"/>
      <c r="B105" s="90" t="s">
        <v>530</v>
      </c>
      <c r="C105" s="91" t="s">
        <v>507</v>
      </c>
      <c r="D105" s="76"/>
      <c r="E105" s="74">
        <v>0</v>
      </c>
      <c r="F105" s="74">
        <v>0</v>
      </c>
      <c r="G105" s="74">
        <f t="shared" si="37"/>
        <v>0</v>
      </c>
      <c r="H105" s="74">
        <f t="shared" si="38"/>
        <v>0</v>
      </c>
      <c r="I105" s="74">
        <f t="shared" si="39"/>
        <v>0</v>
      </c>
    </row>
    <row r="106" spans="1:9" x14ac:dyDescent="0.25">
      <c r="A106" s="109" t="s">
        <v>141</v>
      </c>
      <c r="B106" s="110"/>
      <c r="C106" s="111"/>
      <c r="D106" s="70"/>
      <c r="E106" s="87"/>
      <c r="F106" s="87"/>
      <c r="G106" s="87">
        <f>SUM(G97:G105)</f>
        <v>0</v>
      </c>
      <c r="H106" s="87">
        <f t="shared" ref="H106:I106" si="40">SUM(H97:H105)</f>
        <v>0</v>
      </c>
      <c r="I106" s="87">
        <f t="shared" si="40"/>
        <v>0</v>
      </c>
    </row>
    <row r="107" spans="1:9" x14ac:dyDescent="0.25">
      <c r="A107" s="106" t="s">
        <v>39</v>
      </c>
      <c r="B107" s="72" t="s">
        <v>282</v>
      </c>
      <c r="C107" s="73" t="s">
        <v>283</v>
      </c>
      <c r="D107" s="76" t="s">
        <v>21</v>
      </c>
      <c r="E107" s="74">
        <v>0</v>
      </c>
      <c r="F107" s="74">
        <v>0</v>
      </c>
      <c r="G107" s="74">
        <f t="shared" ref="G107:G120" si="41">E107*F107</f>
        <v>0</v>
      </c>
      <c r="H107" s="74">
        <f t="shared" si="21"/>
        <v>0</v>
      </c>
      <c r="I107" s="74">
        <f t="shared" ref="I107:I120" si="42">G107+H107</f>
        <v>0</v>
      </c>
    </row>
    <row r="108" spans="1:9" ht="38.25" customHeight="1" x14ac:dyDescent="0.25">
      <c r="A108" s="107"/>
      <c r="B108" s="72" t="s">
        <v>284</v>
      </c>
      <c r="C108" s="73" t="s">
        <v>285</v>
      </c>
      <c r="D108" s="76" t="s">
        <v>21</v>
      </c>
      <c r="E108" s="74">
        <v>0</v>
      </c>
      <c r="F108" s="74">
        <v>0</v>
      </c>
      <c r="G108" s="74">
        <f t="shared" si="41"/>
        <v>0</v>
      </c>
      <c r="H108" s="74">
        <f t="shared" si="21"/>
        <v>0</v>
      </c>
      <c r="I108" s="74">
        <f t="shared" si="42"/>
        <v>0</v>
      </c>
    </row>
    <row r="109" spans="1:9" ht="55.2" x14ac:dyDescent="0.25">
      <c r="A109" s="107"/>
      <c r="B109" s="72" t="s">
        <v>286</v>
      </c>
      <c r="C109" s="73" t="s">
        <v>287</v>
      </c>
      <c r="D109" s="76" t="s">
        <v>21</v>
      </c>
      <c r="E109" s="74">
        <v>0</v>
      </c>
      <c r="F109" s="74">
        <v>0</v>
      </c>
      <c r="G109" s="74">
        <f t="shared" si="41"/>
        <v>0</v>
      </c>
      <c r="H109" s="74">
        <f t="shared" si="21"/>
        <v>0</v>
      </c>
      <c r="I109" s="74">
        <f t="shared" si="42"/>
        <v>0</v>
      </c>
    </row>
    <row r="110" spans="1:9" ht="41.4" x14ac:dyDescent="0.25">
      <c r="A110" s="107"/>
      <c r="B110" s="72" t="s">
        <v>288</v>
      </c>
      <c r="C110" s="73" t="s">
        <v>289</v>
      </c>
      <c r="D110" s="76" t="s">
        <v>21</v>
      </c>
      <c r="E110" s="74">
        <v>0</v>
      </c>
      <c r="F110" s="74">
        <v>0</v>
      </c>
      <c r="G110" s="74">
        <f t="shared" si="41"/>
        <v>0</v>
      </c>
      <c r="H110" s="74">
        <f t="shared" si="21"/>
        <v>0</v>
      </c>
      <c r="I110" s="74">
        <f t="shared" si="42"/>
        <v>0</v>
      </c>
    </row>
    <row r="111" spans="1:9" ht="69" x14ac:dyDescent="0.25">
      <c r="A111" s="107"/>
      <c r="B111" s="72" t="s">
        <v>290</v>
      </c>
      <c r="C111" s="73" t="s">
        <v>291</v>
      </c>
      <c r="D111" s="76" t="s">
        <v>21</v>
      </c>
      <c r="E111" s="74">
        <v>0</v>
      </c>
      <c r="F111" s="74">
        <v>0</v>
      </c>
      <c r="G111" s="74">
        <f t="shared" si="41"/>
        <v>0</v>
      </c>
      <c r="H111" s="74">
        <f t="shared" si="21"/>
        <v>0</v>
      </c>
      <c r="I111" s="74">
        <f t="shared" si="42"/>
        <v>0</v>
      </c>
    </row>
    <row r="112" spans="1:9" ht="27.6" x14ac:dyDescent="0.25">
      <c r="A112" s="107"/>
      <c r="B112" s="72" t="s">
        <v>292</v>
      </c>
      <c r="C112" s="73" t="s">
        <v>293</v>
      </c>
      <c r="D112" s="76" t="s">
        <v>21</v>
      </c>
      <c r="E112" s="74">
        <v>0</v>
      </c>
      <c r="F112" s="74">
        <v>0</v>
      </c>
      <c r="G112" s="74">
        <f t="shared" si="41"/>
        <v>0</v>
      </c>
      <c r="H112" s="74">
        <f t="shared" si="21"/>
        <v>0</v>
      </c>
      <c r="I112" s="74">
        <f t="shared" si="42"/>
        <v>0</v>
      </c>
    </row>
    <row r="113" spans="1:9" ht="55.2" x14ac:dyDescent="0.25">
      <c r="A113" s="107"/>
      <c r="B113" s="72" t="s">
        <v>294</v>
      </c>
      <c r="C113" s="73" t="s">
        <v>295</v>
      </c>
      <c r="D113" s="76" t="s">
        <v>21</v>
      </c>
      <c r="E113" s="74">
        <v>0</v>
      </c>
      <c r="F113" s="74">
        <v>0</v>
      </c>
      <c r="G113" s="74">
        <f t="shared" si="41"/>
        <v>0</v>
      </c>
      <c r="H113" s="74">
        <f t="shared" si="21"/>
        <v>0</v>
      </c>
      <c r="I113" s="74">
        <f t="shared" si="42"/>
        <v>0</v>
      </c>
    </row>
    <row r="114" spans="1:9" ht="41.4" x14ac:dyDescent="0.25">
      <c r="A114" s="107"/>
      <c r="B114" s="72" t="s">
        <v>296</v>
      </c>
      <c r="C114" s="73" t="s">
        <v>297</v>
      </c>
      <c r="D114" s="76" t="s">
        <v>21</v>
      </c>
      <c r="E114" s="74">
        <v>0</v>
      </c>
      <c r="F114" s="74">
        <v>0</v>
      </c>
      <c r="G114" s="74">
        <f t="shared" si="41"/>
        <v>0</v>
      </c>
      <c r="H114" s="74">
        <f t="shared" si="21"/>
        <v>0</v>
      </c>
      <c r="I114" s="74">
        <f t="shared" si="42"/>
        <v>0</v>
      </c>
    </row>
    <row r="115" spans="1:9" s="88" customFormat="1" ht="69" x14ac:dyDescent="0.25">
      <c r="A115" s="107"/>
      <c r="B115" s="72" t="s">
        <v>298</v>
      </c>
      <c r="C115" s="73" t="s">
        <v>299</v>
      </c>
      <c r="D115" s="76" t="s">
        <v>21</v>
      </c>
      <c r="E115" s="74">
        <v>0</v>
      </c>
      <c r="F115" s="74">
        <v>0</v>
      </c>
      <c r="G115" s="74">
        <f t="shared" si="41"/>
        <v>0</v>
      </c>
      <c r="H115" s="74">
        <f t="shared" si="21"/>
        <v>0</v>
      </c>
      <c r="I115" s="74">
        <f t="shared" si="42"/>
        <v>0</v>
      </c>
    </row>
    <row r="116" spans="1:9" x14ac:dyDescent="0.25">
      <c r="A116" s="107"/>
      <c r="B116" s="72" t="s">
        <v>300</v>
      </c>
      <c r="C116" s="73" t="s">
        <v>301</v>
      </c>
      <c r="D116" s="76" t="s">
        <v>21</v>
      </c>
      <c r="E116" s="74">
        <v>0</v>
      </c>
      <c r="F116" s="74">
        <v>0</v>
      </c>
      <c r="G116" s="74">
        <f t="shared" si="41"/>
        <v>0</v>
      </c>
      <c r="H116" s="74">
        <f t="shared" si="21"/>
        <v>0</v>
      </c>
      <c r="I116" s="74">
        <f t="shared" si="42"/>
        <v>0</v>
      </c>
    </row>
    <row r="117" spans="1:9" x14ac:dyDescent="0.25">
      <c r="A117" s="107"/>
      <c r="B117" s="72" t="s">
        <v>302</v>
      </c>
      <c r="C117" s="73" t="s">
        <v>303</v>
      </c>
      <c r="D117" s="76" t="s">
        <v>21</v>
      </c>
      <c r="E117" s="74">
        <v>0</v>
      </c>
      <c r="F117" s="74">
        <v>0</v>
      </c>
      <c r="G117" s="74">
        <f t="shared" si="41"/>
        <v>0</v>
      </c>
      <c r="H117" s="74">
        <f t="shared" si="21"/>
        <v>0</v>
      </c>
      <c r="I117" s="74">
        <f t="shared" si="42"/>
        <v>0</v>
      </c>
    </row>
    <row r="118" spans="1:9" x14ac:dyDescent="0.25">
      <c r="A118" s="107"/>
      <c r="B118" s="72" t="s">
        <v>304</v>
      </c>
      <c r="C118" s="73" t="s">
        <v>305</v>
      </c>
      <c r="D118" s="76" t="s">
        <v>21</v>
      </c>
      <c r="E118" s="74">
        <v>0</v>
      </c>
      <c r="F118" s="74">
        <v>0</v>
      </c>
      <c r="G118" s="74">
        <f t="shared" si="41"/>
        <v>0</v>
      </c>
      <c r="H118" s="74">
        <f t="shared" si="21"/>
        <v>0</v>
      </c>
      <c r="I118" s="74">
        <f t="shared" si="42"/>
        <v>0</v>
      </c>
    </row>
    <row r="119" spans="1:9" x14ac:dyDescent="0.25">
      <c r="A119" s="107"/>
      <c r="B119" s="72" t="s">
        <v>306</v>
      </c>
      <c r="C119" s="73" t="s">
        <v>531</v>
      </c>
      <c r="D119" s="76" t="s">
        <v>21</v>
      </c>
      <c r="E119" s="74">
        <v>0</v>
      </c>
      <c r="F119" s="74">
        <v>0</v>
      </c>
      <c r="G119" s="74">
        <f t="shared" si="41"/>
        <v>0</v>
      </c>
      <c r="H119" s="74">
        <f t="shared" si="21"/>
        <v>0</v>
      </c>
      <c r="I119" s="74">
        <f t="shared" si="42"/>
        <v>0</v>
      </c>
    </row>
    <row r="120" spans="1:9" x14ac:dyDescent="0.25">
      <c r="A120" s="108"/>
      <c r="B120" s="72" t="s">
        <v>307</v>
      </c>
      <c r="C120" s="73" t="s">
        <v>507</v>
      </c>
      <c r="D120" s="76"/>
      <c r="E120" s="74">
        <v>0</v>
      </c>
      <c r="F120" s="74">
        <v>0</v>
      </c>
      <c r="G120" s="74">
        <f t="shared" si="41"/>
        <v>0</v>
      </c>
      <c r="H120" s="74">
        <f t="shared" si="21"/>
        <v>0</v>
      </c>
      <c r="I120" s="74">
        <f t="shared" si="42"/>
        <v>0</v>
      </c>
    </row>
    <row r="121" spans="1:9" s="88" customFormat="1" ht="14.4" customHeight="1" x14ac:dyDescent="0.25">
      <c r="A121" s="109" t="s">
        <v>141</v>
      </c>
      <c r="B121" s="110"/>
      <c r="C121" s="111"/>
      <c r="D121" s="70"/>
      <c r="E121" s="87"/>
      <c r="F121" s="87"/>
      <c r="G121" s="87">
        <f>SUM(G107:G120)</f>
        <v>0</v>
      </c>
      <c r="H121" s="87">
        <f t="shared" ref="H121:I121" si="43">SUM(H107:H120)</f>
        <v>0</v>
      </c>
      <c r="I121" s="87">
        <f t="shared" si="43"/>
        <v>0</v>
      </c>
    </row>
    <row r="122" spans="1:9" ht="12.75" customHeight="1" x14ac:dyDescent="0.25">
      <c r="A122" s="112" t="s">
        <v>23</v>
      </c>
      <c r="B122" s="72" t="s">
        <v>308</v>
      </c>
      <c r="C122" s="73" t="s">
        <v>24</v>
      </c>
      <c r="D122" s="76" t="s">
        <v>21</v>
      </c>
      <c r="E122" s="74">
        <v>0</v>
      </c>
      <c r="F122" s="74">
        <v>0</v>
      </c>
      <c r="G122" s="74">
        <f t="shared" ref="G122:G126" si="44">E122*F122</f>
        <v>0</v>
      </c>
      <c r="H122" s="74">
        <f t="shared" si="21"/>
        <v>0</v>
      </c>
      <c r="I122" s="74">
        <f t="shared" ref="I122:I126" si="45">G122+H122</f>
        <v>0</v>
      </c>
    </row>
    <row r="123" spans="1:9" x14ac:dyDescent="0.25">
      <c r="A123" s="113"/>
      <c r="B123" s="72" t="s">
        <v>309</v>
      </c>
      <c r="C123" s="73" t="s">
        <v>310</v>
      </c>
      <c r="D123" s="76" t="s">
        <v>21</v>
      </c>
      <c r="E123" s="74">
        <v>0</v>
      </c>
      <c r="F123" s="74">
        <v>0</v>
      </c>
      <c r="G123" s="74">
        <f t="shared" si="44"/>
        <v>0</v>
      </c>
      <c r="H123" s="74">
        <f t="shared" si="21"/>
        <v>0</v>
      </c>
      <c r="I123" s="74">
        <f t="shared" si="45"/>
        <v>0</v>
      </c>
    </row>
    <row r="124" spans="1:9" x14ac:dyDescent="0.25">
      <c r="A124" s="113"/>
      <c r="B124" s="72" t="s">
        <v>311</v>
      </c>
      <c r="C124" s="73" t="s">
        <v>25</v>
      </c>
      <c r="D124" s="76" t="s">
        <v>21</v>
      </c>
      <c r="E124" s="74">
        <v>0</v>
      </c>
      <c r="F124" s="74">
        <v>0</v>
      </c>
      <c r="G124" s="74">
        <f t="shared" si="44"/>
        <v>0</v>
      </c>
      <c r="H124" s="74">
        <f t="shared" si="21"/>
        <v>0</v>
      </c>
      <c r="I124" s="74">
        <f t="shared" si="45"/>
        <v>0</v>
      </c>
    </row>
    <row r="125" spans="1:9" x14ac:dyDescent="0.25">
      <c r="A125" s="113"/>
      <c r="B125" s="72" t="s">
        <v>312</v>
      </c>
      <c r="C125" s="73" t="s">
        <v>313</v>
      </c>
      <c r="D125" s="76" t="s">
        <v>21</v>
      </c>
      <c r="E125" s="74">
        <v>0</v>
      </c>
      <c r="F125" s="74">
        <v>0</v>
      </c>
      <c r="G125" s="74">
        <f t="shared" si="44"/>
        <v>0</v>
      </c>
      <c r="H125" s="74">
        <f t="shared" si="21"/>
        <v>0</v>
      </c>
      <c r="I125" s="74">
        <f t="shared" si="45"/>
        <v>0</v>
      </c>
    </row>
    <row r="126" spans="1:9" x14ac:dyDescent="0.25">
      <c r="A126" s="113"/>
      <c r="B126" s="72" t="s">
        <v>314</v>
      </c>
      <c r="C126" s="73" t="s">
        <v>532</v>
      </c>
      <c r="D126" s="76" t="s">
        <v>21</v>
      </c>
      <c r="E126" s="74">
        <v>0</v>
      </c>
      <c r="F126" s="74">
        <v>0</v>
      </c>
      <c r="G126" s="74">
        <f t="shared" si="44"/>
        <v>0</v>
      </c>
      <c r="H126" s="74">
        <f t="shared" si="21"/>
        <v>0</v>
      </c>
      <c r="I126" s="74">
        <f t="shared" si="45"/>
        <v>0</v>
      </c>
    </row>
    <row r="127" spans="1:9" x14ac:dyDescent="0.25">
      <c r="A127" s="113"/>
      <c r="B127" s="90" t="s">
        <v>533</v>
      </c>
      <c r="C127" s="91" t="s">
        <v>534</v>
      </c>
      <c r="D127" s="76" t="s">
        <v>21</v>
      </c>
      <c r="E127" s="74">
        <v>0</v>
      </c>
      <c r="F127" s="74">
        <v>0</v>
      </c>
      <c r="G127" s="74">
        <f t="shared" ref="G127:G130" si="46">E127*F127</f>
        <v>0</v>
      </c>
      <c r="H127" s="74">
        <f t="shared" ref="H127:H130" si="47">G127*0.24</f>
        <v>0</v>
      </c>
      <c r="I127" s="74">
        <f t="shared" ref="I127:I130" si="48">G127+H127</f>
        <v>0</v>
      </c>
    </row>
    <row r="128" spans="1:9" x14ac:dyDescent="0.25">
      <c r="A128" s="113"/>
      <c r="B128" s="90" t="s">
        <v>535</v>
      </c>
      <c r="C128" s="91" t="s">
        <v>536</v>
      </c>
      <c r="D128" s="76" t="s">
        <v>21</v>
      </c>
      <c r="E128" s="74">
        <v>0</v>
      </c>
      <c r="F128" s="74">
        <v>0</v>
      </c>
      <c r="G128" s="74">
        <f t="shared" si="46"/>
        <v>0</v>
      </c>
      <c r="H128" s="74">
        <f t="shared" si="47"/>
        <v>0</v>
      </c>
      <c r="I128" s="74">
        <f t="shared" si="48"/>
        <v>0</v>
      </c>
    </row>
    <row r="129" spans="1:9" ht="27.6" x14ac:dyDescent="0.25">
      <c r="A129" s="113"/>
      <c r="B129" s="90" t="s">
        <v>537</v>
      </c>
      <c r="C129" s="91" t="s">
        <v>538</v>
      </c>
      <c r="D129" s="76" t="s">
        <v>94</v>
      </c>
      <c r="E129" s="74">
        <v>0</v>
      </c>
      <c r="F129" s="74">
        <v>0</v>
      </c>
      <c r="G129" s="74">
        <f t="shared" si="46"/>
        <v>0</v>
      </c>
      <c r="H129" s="74">
        <f t="shared" si="47"/>
        <v>0</v>
      </c>
      <c r="I129" s="74">
        <f t="shared" si="48"/>
        <v>0</v>
      </c>
    </row>
    <row r="130" spans="1:9" x14ac:dyDescent="0.25">
      <c r="A130" s="114"/>
      <c r="B130" s="90" t="s">
        <v>539</v>
      </c>
      <c r="C130" s="91" t="s">
        <v>507</v>
      </c>
      <c r="D130" s="76" t="s">
        <v>21</v>
      </c>
      <c r="E130" s="74">
        <v>0</v>
      </c>
      <c r="F130" s="74">
        <v>0</v>
      </c>
      <c r="G130" s="74">
        <f t="shared" si="46"/>
        <v>0</v>
      </c>
      <c r="H130" s="74">
        <f t="shared" si="47"/>
        <v>0</v>
      </c>
      <c r="I130" s="74">
        <f t="shared" si="48"/>
        <v>0</v>
      </c>
    </row>
    <row r="131" spans="1:9" x14ac:dyDescent="0.25">
      <c r="A131" s="109" t="s">
        <v>141</v>
      </c>
      <c r="B131" s="110"/>
      <c r="C131" s="111"/>
      <c r="D131" s="70"/>
      <c r="E131" s="87"/>
      <c r="F131" s="87"/>
      <c r="G131" s="87">
        <f>SUM(G122:G130)</f>
        <v>0</v>
      </c>
      <c r="H131" s="87">
        <f t="shared" ref="H131:I131" si="49">SUM(H122:H130)</f>
        <v>0</v>
      </c>
      <c r="I131" s="87">
        <f t="shared" si="49"/>
        <v>0</v>
      </c>
    </row>
    <row r="132" spans="1:9" ht="38.25" customHeight="1" x14ac:dyDescent="0.25">
      <c r="A132" s="112" t="s">
        <v>315</v>
      </c>
      <c r="B132" s="72" t="s">
        <v>27</v>
      </c>
      <c r="C132" s="73" t="s">
        <v>316</v>
      </c>
      <c r="D132" s="76" t="s">
        <v>18</v>
      </c>
      <c r="E132" s="74">
        <v>0</v>
      </c>
      <c r="F132" s="74">
        <v>0</v>
      </c>
      <c r="G132" s="74">
        <f t="shared" ref="G132:G153" si="50">E132*F132</f>
        <v>0</v>
      </c>
      <c r="H132" s="74">
        <f t="shared" si="21"/>
        <v>0</v>
      </c>
      <c r="I132" s="74">
        <f t="shared" ref="I132:I153" si="51">G132+H132</f>
        <v>0</v>
      </c>
    </row>
    <row r="133" spans="1:9" ht="41.4" x14ac:dyDescent="0.25">
      <c r="A133" s="113"/>
      <c r="B133" s="72" t="s">
        <v>28</v>
      </c>
      <c r="C133" s="73" t="s">
        <v>317</v>
      </c>
      <c r="D133" s="76" t="s">
        <v>18</v>
      </c>
      <c r="E133" s="74">
        <v>0</v>
      </c>
      <c r="F133" s="74">
        <v>0</v>
      </c>
      <c r="G133" s="74">
        <f t="shared" si="50"/>
        <v>0</v>
      </c>
      <c r="H133" s="74">
        <f t="shared" si="21"/>
        <v>0</v>
      </c>
      <c r="I133" s="74">
        <f t="shared" si="51"/>
        <v>0</v>
      </c>
    </row>
    <row r="134" spans="1:9" ht="27.6" x14ac:dyDescent="0.25">
      <c r="A134" s="113"/>
      <c r="B134" s="72" t="s">
        <v>29</v>
      </c>
      <c r="C134" s="73" t="s">
        <v>318</v>
      </c>
      <c r="D134" s="76" t="s">
        <v>18</v>
      </c>
      <c r="E134" s="74">
        <v>0</v>
      </c>
      <c r="F134" s="74">
        <v>0</v>
      </c>
      <c r="G134" s="74">
        <f t="shared" si="50"/>
        <v>0</v>
      </c>
      <c r="H134" s="74">
        <f t="shared" si="21"/>
        <v>0</v>
      </c>
      <c r="I134" s="74">
        <f t="shared" si="51"/>
        <v>0</v>
      </c>
    </row>
    <row r="135" spans="1:9" ht="27.6" x14ac:dyDescent="0.25">
      <c r="A135" s="113"/>
      <c r="B135" s="72" t="s">
        <v>30</v>
      </c>
      <c r="C135" s="73" t="s">
        <v>319</v>
      </c>
      <c r="D135" s="76" t="s">
        <v>18</v>
      </c>
      <c r="E135" s="74">
        <v>0</v>
      </c>
      <c r="F135" s="74">
        <v>0</v>
      </c>
      <c r="G135" s="74">
        <f t="shared" si="50"/>
        <v>0</v>
      </c>
      <c r="H135" s="74">
        <f t="shared" si="21"/>
        <v>0</v>
      </c>
      <c r="I135" s="74">
        <f t="shared" si="51"/>
        <v>0</v>
      </c>
    </row>
    <row r="136" spans="1:9" ht="27.6" x14ac:dyDescent="0.25">
      <c r="A136" s="113"/>
      <c r="B136" s="72" t="s">
        <v>87</v>
      </c>
      <c r="C136" s="75" t="s">
        <v>320</v>
      </c>
      <c r="D136" s="76" t="s">
        <v>21</v>
      </c>
      <c r="E136" s="74">
        <v>0</v>
      </c>
      <c r="F136" s="74">
        <v>0</v>
      </c>
      <c r="G136" s="74">
        <f t="shared" si="50"/>
        <v>0</v>
      </c>
      <c r="H136" s="74">
        <f t="shared" si="21"/>
        <v>0</v>
      </c>
      <c r="I136" s="74">
        <f t="shared" si="51"/>
        <v>0</v>
      </c>
    </row>
    <row r="137" spans="1:9" x14ac:dyDescent="0.25">
      <c r="A137" s="113"/>
      <c r="B137" s="72" t="s">
        <v>321</v>
      </c>
      <c r="C137" s="73" t="s">
        <v>540</v>
      </c>
      <c r="D137" s="76" t="s">
        <v>21</v>
      </c>
      <c r="E137" s="74">
        <v>0</v>
      </c>
      <c r="F137" s="74">
        <v>0</v>
      </c>
      <c r="G137" s="74">
        <f t="shared" si="50"/>
        <v>0</v>
      </c>
      <c r="H137" s="74">
        <f t="shared" si="21"/>
        <v>0</v>
      </c>
      <c r="I137" s="74">
        <f t="shared" si="51"/>
        <v>0</v>
      </c>
    </row>
    <row r="138" spans="1:9" ht="27.6" x14ac:dyDescent="0.25">
      <c r="A138" s="113"/>
      <c r="B138" s="72" t="s">
        <v>322</v>
      </c>
      <c r="C138" s="73" t="s">
        <v>323</v>
      </c>
      <c r="D138" s="76" t="s">
        <v>21</v>
      </c>
      <c r="E138" s="74">
        <v>0</v>
      </c>
      <c r="F138" s="74">
        <v>0</v>
      </c>
      <c r="G138" s="74">
        <f t="shared" si="50"/>
        <v>0</v>
      </c>
      <c r="H138" s="74">
        <f t="shared" si="21"/>
        <v>0</v>
      </c>
      <c r="I138" s="74">
        <f t="shared" si="51"/>
        <v>0</v>
      </c>
    </row>
    <row r="139" spans="1:9" ht="27.6" x14ac:dyDescent="0.25">
      <c r="A139" s="113"/>
      <c r="B139" s="72" t="s">
        <v>324</v>
      </c>
      <c r="C139" s="73" t="s">
        <v>325</v>
      </c>
      <c r="D139" s="76" t="s">
        <v>21</v>
      </c>
      <c r="E139" s="74">
        <v>0</v>
      </c>
      <c r="F139" s="74">
        <v>0</v>
      </c>
      <c r="G139" s="74">
        <f t="shared" si="50"/>
        <v>0</v>
      </c>
      <c r="H139" s="74">
        <f t="shared" si="21"/>
        <v>0</v>
      </c>
      <c r="I139" s="74">
        <f t="shared" si="51"/>
        <v>0</v>
      </c>
    </row>
    <row r="140" spans="1:9" x14ac:dyDescent="0.25">
      <c r="A140" s="113"/>
      <c r="B140" s="72" t="s">
        <v>326</v>
      </c>
      <c r="C140" s="73" t="s">
        <v>327</v>
      </c>
      <c r="D140" s="76" t="s">
        <v>21</v>
      </c>
      <c r="E140" s="74">
        <v>0</v>
      </c>
      <c r="F140" s="74">
        <v>0</v>
      </c>
      <c r="G140" s="74">
        <f t="shared" si="50"/>
        <v>0</v>
      </c>
      <c r="H140" s="74">
        <f t="shared" si="21"/>
        <v>0</v>
      </c>
      <c r="I140" s="74">
        <f t="shared" si="51"/>
        <v>0</v>
      </c>
    </row>
    <row r="141" spans="1:9" x14ac:dyDescent="0.25">
      <c r="A141" s="113"/>
      <c r="B141" s="72" t="s">
        <v>328</v>
      </c>
      <c r="C141" s="73" t="s">
        <v>329</v>
      </c>
      <c r="D141" s="76" t="s">
        <v>21</v>
      </c>
      <c r="E141" s="74">
        <v>0</v>
      </c>
      <c r="F141" s="74">
        <v>0</v>
      </c>
      <c r="G141" s="74">
        <f t="shared" si="50"/>
        <v>0</v>
      </c>
      <c r="H141" s="74">
        <f t="shared" si="21"/>
        <v>0</v>
      </c>
      <c r="I141" s="74">
        <f t="shared" si="51"/>
        <v>0</v>
      </c>
    </row>
    <row r="142" spans="1:9" x14ac:dyDescent="0.25">
      <c r="A142" s="113"/>
      <c r="B142" s="72" t="s">
        <v>330</v>
      </c>
      <c r="C142" s="73" t="s">
        <v>331</v>
      </c>
      <c r="D142" s="76" t="s">
        <v>21</v>
      </c>
      <c r="E142" s="74">
        <v>0</v>
      </c>
      <c r="F142" s="74">
        <v>0</v>
      </c>
      <c r="G142" s="74">
        <f t="shared" si="50"/>
        <v>0</v>
      </c>
      <c r="H142" s="74">
        <f t="shared" si="21"/>
        <v>0</v>
      </c>
      <c r="I142" s="74">
        <f t="shared" si="51"/>
        <v>0</v>
      </c>
    </row>
    <row r="143" spans="1:9" x14ac:dyDescent="0.25">
      <c r="A143" s="113"/>
      <c r="B143" s="72" t="s">
        <v>332</v>
      </c>
      <c r="C143" s="73" t="s">
        <v>333</v>
      </c>
      <c r="D143" s="76" t="s">
        <v>21</v>
      </c>
      <c r="E143" s="74">
        <v>0</v>
      </c>
      <c r="F143" s="74">
        <v>0</v>
      </c>
      <c r="G143" s="74">
        <f t="shared" si="50"/>
        <v>0</v>
      </c>
      <c r="H143" s="74">
        <f t="shared" ref="H143:H214" si="52">G143*0.24</f>
        <v>0</v>
      </c>
      <c r="I143" s="74">
        <f t="shared" si="51"/>
        <v>0</v>
      </c>
    </row>
    <row r="144" spans="1:9" s="88" customFormat="1" ht="14.4" customHeight="1" x14ac:dyDescent="0.25">
      <c r="A144" s="113"/>
      <c r="B144" s="72" t="s">
        <v>334</v>
      </c>
      <c r="C144" s="73" t="s">
        <v>313</v>
      </c>
      <c r="D144" s="76" t="s">
        <v>21</v>
      </c>
      <c r="E144" s="74">
        <v>0</v>
      </c>
      <c r="F144" s="74">
        <v>0</v>
      </c>
      <c r="G144" s="74">
        <f t="shared" si="50"/>
        <v>0</v>
      </c>
      <c r="H144" s="74">
        <f t="shared" si="52"/>
        <v>0</v>
      </c>
      <c r="I144" s="74">
        <f t="shared" si="51"/>
        <v>0</v>
      </c>
    </row>
    <row r="145" spans="1:9" x14ac:dyDescent="0.25">
      <c r="A145" s="113"/>
      <c r="B145" s="72" t="s">
        <v>335</v>
      </c>
      <c r="C145" s="73" t="s">
        <v>336</v>
      </c>
      <c r="D145" s="76" t="s">
        <v>21</v>
      </c>
      <c r="E145" s="74">
        <v>0</v>
      </c>
      <c r="F145" s="74">
        <v>0</v>
      </c>
      <c r="G145" s="74">
        <f t="shared" si="50"/>
        <v>0</v>
      </c>
      <c r="H145" s="74">
        <f t="shared" si="52"/>
        <v>0</v>
      </c>
      <c r="I145" s="74">
        <f t="shared" si="51"/>
        <v>0</v>
      </c>
    </row>
    <row r="146" spans="1:9" x14ac:dyDescent="0.25">
      <c r="A146" s="113"/>
      <c r="B146" s="72" t="s">
        <v>337</v>
      </c>
      <c r="C146" s="73" t="s">
        <v>338</v>
      </c>
      <c r="D146" s="76" t="s">
        <v>21</v>
      </c>
      <c r="E146" s="74">
        <v>0</v>
      </c>
      <c r="F146" s="74">
        <v>0</v>
      </c>
      <c r="G146" s="74">
        <f t="shared" si="50"/>
        <v>0</v>
      </c>
      <c r="H146" s="74">
        <f t="shared" si="52"/>
        <v>0</v>
      </c>
      <c r="I146" s="74">
        <f t="shared" si="51"/>
        <v>0</v>
      </c>
    </row>
    <row r="147" spans="1:9" x14ac:dyDescent="0.25">
      <c r="A147" s="113"/>
      <c r="B147" s="72" t="s">
        <v>339</v>
      </c>
      <c r="C147" s="73" t="s">
        <v>26</v>
      </c>
      <c r="D147" s="76" t="s">
        <v>21</v>
      </c>
      <c r="E147" s="74">
        <v>0</v>
      </c>
      <c r="F147" s="74">
        <v>0</v>
      </c>
      <c r="G147" s="74">
        <f t="shared" si="50"/>
        <v>0</v>
      </c>
      <c r="H147" s="74">
        <f t="shared" si="52"/>
        <v>0</v>
      </c>
      <c r="I147" s="74">
        <f t="shared" si="51"/>
        <v>0</v>
      </c>
    </row>
    <row r="148" spans="1:9" x14ac:dyDescent="0.25">
      <c r="A148" s="113"/>
      <c r="B148" s="72" t="s">
        <v>340</v>
      </c>
      <c r="C148" s="73" t="s">
        <v>341</v>
      </c>
      <c r="D148" s="76" t="s">
        <v>21</v>
      </c>
      <c r="E148" s="74">
        <v>0</v>
      </c>
      <c r="F148" s="74">
        <v>0</v>
      </c>
      <c r="G148" s="74">
        <f t="shared" si="50"/>
        <v>0</v>
      </c>
      <c r="H148" s="74">
        <f t="shared" si="52"/>
        <v>0</v>
      </c>
      <c r="I148" s="74">
        <f t="shared" si="51"/>
        <v>0</v>
      </c>
    </row>
    <row r="149" spans="1:9" x14ac:dyDescent="0.25">
      <c r="A149" s="113"/>
      <c r="B149" s="72" t="s">
        <v>342</v>
      </c>
      <c r="C149" s="73" t="s">
        <v>343</v>
      </c>
      <c r="D149" s="76" t="s">
        <v>21</v>
      </c>
      <c r="E149" s="74">
        <v>0</v>
      </c>
      <c r="F149" s="74">
        <v>0</v>
      </c>
      <c r="G149" s="74">
        <f t="shared" si="50"/>
        <v>0</v>
      </c>
      <c r="H149" s="74">
        <f t="shared" si="52"/>
        <v>0</v>
      </c>
      <c r="I149" s="74">
        <f t="shared" si="51"/>
        <v>0</v>
      </c>
    </row>
    <row r="150" spans="1:9" x14ac:dyDescent="0.25">
      <c r="A150" s="113"/>
      <c r="B150" s="72" t="s">
        <v>344</v>
      </c>
      <c r="C150" s="73" t="s">
        <v>345</v>
      </c>
      <c r="D150" s="76" t="s">
        <v>18</v>
      </c>
      <c r="E150" s="74">
        <v>0</v>
      </c>
      <c r="F150" s="74">
        <v>0</v>
      </c>
      <c r="G150" s="74">
        <f t="shared" si="50"/>
        <v>0</v>
      </c>
      <c r="H150" s="74">
        <f t="shared" si="52"/>
        <v>0</v>
      </c>
      <c r="I150" s="74">
        <f t="shared" si="51"/>
        <v>0</v>
      </c>
    </row>
    <row r="151" spans="1:9" x14ac:dyDescent="0.25">
      <c r="A151" s="113"/>
      <c r="B151" s="72" t="s">
        <v>346</v>
      </c>
      <c r="C151" s="73" t="s">
        <v>347</v>
      </c>
      <c r="D151" s="76" t="s">
        <v>18</v>
      </c>
      <c r="E151" s="74">
        <v>0</v>
      </c>
      <c r="F151" s="74">
        <v>0</v>
      </c>
      <c r="G151" s="74">
        <f t="shared" si="50"/>
        <v>0</v>
      </c>
      <c r="H151" s="74">
        <f t="shared" si="52"/>
        <v>0</v>
      </c>
      <c r="I151" s="74">
        <f t="shared" si="51"/>
        <v>0</v>
      </c>
    </row>
    <row r="152" spans="1:9" x14ac:dyDescent="0.25">
      <c r="A152" s="113"/>
      <c r="B152" s="72" t="s">
        <v>348</v>
      </c>
      <c r="C152" s="73" t="s">
        <v>349</v>
      </c>
      <c r="D152" s="76" t="s">
        <v>18</v>
      </c>
      <c r="E152" s="74">
        <v>0</v>
      </c>
      <c r="F152" s="74">
        <v>0</v>
      </c>
      <c r="G152" s="74">
        <f t="shared" si="50"/>
        <v>0</v>
      </c>
      <c r="H152" s="74">
        <f t="shared" si="52"/>
        <v>0</v>
      </c>
      <c r="I152" s="74">
        <f t="shared" si="51"/>
        <v>0</v>
      </c>
    </row>
    <row r="153" spans="1:9" x14ac:dyDescent="0.25">
      <c r="A153" s="113"/>
      <c r="B153" s="72" t="s">
        <v>350</v>
      </c>
      <c r="C153" s="73" t="s">
        <v>541</v>
      </c>
      <c r="D153" s="76" t="s">
        <v>21</v>
      </c>
      <c r="E153" s="74">
        <v>0</v>
      </c>
      <c r="F153" s="74">
        <v>0</v>
      </c>
      <c r="G153" s="74">
        <f t="shared" si="50"/>
        <v>0</v>
      </c>
      <c r="H153" s="74">
        <f t="shared" si="52"/>
        <v>0</v>
      </c>
      <c r="I153" s="74">
        <f t="shared" si="51"/>
        <v>0</v>
      </c>
    </row>
    <row r="154" spans="1:9" x14ac:dyDescent="0.25">
      <c r="A154" s="113"/>
      <c r="B154" s="90" t="s">
        <v>542</v>
      </c>
      <c r="C154" s="91" t="s">
        <v>543</v>
      </c>
      <c r="D154" s="76" t="s">
        <v>21</v>
      </c>
      <c r="E154" s="74">
        <v>0</v>
      </c>
      <c r="F154" s="74">
        <v>0</v>
      </c>
      <c r="G154" s="74">
        <f t="shared" ref="G154:G155" si="53">E154*F154</f>
        <v>0</v>
      </c>
      <c r="H154" s="74">
        <f t="shared" ref="H154:H155" si="54">G154*0.24</f>
        <v>0</v>
      </c>
      <c r="I154" s="74">
        <f t="shared" ref="I154:I155" si="55">G154+H154</f>
        <v>0</v>
      </c>
    </row>
    <row r="155" spans="1:9" x14ac:dyDescent="0.25">
      <c r="A155" s="114"/>
      <c r="B155" s="90" t="s">
        <v>544</v>
      </c>
      <c r="C155" s="91" t="s">
        <v>507</v>
      </c>
      <c r="D155" s="76"/>
      <c r="E155" s="74">
        <v>0</v>
      </c>
      <c r="F155" s="74">
        <v>0</v>
      </c>
      <c r="G155" s="74">
        <f t="shared" si="53"/>
        <v>0</v>
      </c>
      <c r="H155" s="74">
        <f t="shared" si="54"/>
        <v>0</v>
      </c>
      <c r="I155" s="74">
        <f t="shared" si="55"/>
        <v>0</v>
      </c>
    </row>
    <row r="156" spans="1:9" x14ac:dyDescent="0.25">
      <c r="A156" s="109" t="s">
        <v>141</v>
      </c>
      <c r="B156" s="110"/>
      <c r="C156" s="111"/>
      <c r="D156" s="70"/>
      <c r="E156" s="87"/>
      <c r="F156" s="87"/>
      <c r="G156" s="87">
        <f>SUM(G132:G155)</f>
        <v>0</v>
      </c>
      <c r="H156" s="87">
        <f t="shared" ref="H156:I156" si="56">SUM(H132:H155)</f>
        <v>0</v>
      </c>
      <c r="I156" s="87">
        <f t="shared" si="56"/>
        <v>0</v>
      </c>
    </row>
    <row r="157" spans="1:9" ht="27.6" x14ac:dyDescent="0.25">
      <c r="A157" s="106" t="s">
        <v>351</v>
      </c>
      <c r="B157" s="72" t="s">
        <v>31</v>
      </c>
      <c r="C157" s="73" t="s">
        <v>352</v>
      </c>
      <c r="D157" s="76" t="s">
        <v>21</v>
      </c>
      <c r="E157" s="74">
        <v>0</v>
      </c>
      <c r="F157" s="74">
        <v>0</v>
      </c>
      <c r="G157" s="74">
        <f t="shared" ref="G157:G177" si="57">E157*F157</f>
        <v>0</v>
      </c>
      <c r="H157" s="74">
        <f t="shared" si="52"/>
        <v>0</v>
      </c>
      <c r="I157" s="74">
        <f t="shared" ref="I157:I177" si="58">G157+H157</f>
        <v>0</v>
      </c>
    </row>
    <row r="158" spans="1:9" ht="27.6" x14ac:dyDescent="0.25">
      <c r="A158" s="107"/>
      <c r="B158" s="72" t="s">
        <v>32</v>
      </c>
      <c r="C158" s="73" t="s">
        <v>545</v>
      </c>
      <c r="D158" s="76" t="s">
        <v>21</v>
      </c>
      <c r="E158" s="74">
        <v>0</v>
      </c>
      <c r="F158" s="74">
        <v>0</v>
      </c>
      <c r="G158" s="74">
        <f t="shared" si="57"/>
        <v>0</v>
      </c>
      <c r="H158" s="74">
        <f t="shared" si="52"/>
        <v>0</v>
      </c>
      <c r="I158" s="74">
        <f t="shared" si="58"/>
        <v>0</v>
      </c>
    </row>
    <row r="159" spans="1:9" ht="41.4" x14ac:dyDescent="0.25">
      <c r="A159" s="107"/>
      <c r="B159" s="72" t="s">
        <v>353</v>
      </c>
      <c r="C159" s="73" t="s">
        <v>354</v>
      </c>
      <c r="D159" s="76" t="s">
        <v>21</v>
      </c>
      <c r="E159" s="74">
        <v>0</v>
      </c>
      <c r="F159" s="74">
        <v>0</v>
      </c>
      <c r="G159" s="74">
        <f t="shared" si="57"/>
        <v>0</v>
      </c>
      <c r="H159" s="74">
        <f t="shared" si="52"/>
        <v>0</v>
      </c>
      <c r="I159" s="74">
        <f t="shared" si="58"/>
        <v>0</v>
      </c>
    </row>
    <row r="160" spans="1:9" ht="27.6" x14ac:dyDescent="0.25">
      <c r="A160" s="107"/>
      <c r="B160" s="72" t="s">
        <v>355</v>
      </c>
      <c r="C160" s="73" t="s">
        <v>546</v>
      </c>
      <c r="D160" s="76" t="s">
        <v>21</v>
      </c>
      <c r="E160" s="74">
        <v>0</v>
      </c>
      <c r="F160" s="74">
        <v>0</v>
      </c>
      <c r="G160" s="74">
        <f t="shared" si="57"/>
        <v>0</v>
      </c>
      <c r="H160" s="74">
        <f t="shared" si="52"/>
        <v>0</v>
      </c>
      <c r="I160" s="74">
        <f t="shared" si="58"/>
        <v>0</v>
      </c>
    </row>
    <row r="161" spans="1:9" x14ac:dyDescent="0.25">
      <c r="A161" s="107"/>
      <c r="B161" s="72" t="s">
        <v>356</v>
      </c>
      <c r="C161" s="73" t="s">
        <v>357</v>
      </c>
      <c r="D161" s="76" t="s">
        <v>21</v>
      </c>
      <c r="E161" s="74">
        <v>0</v>
      </c>
      <c r="F161" s="74">
        <v>0</v>
      </c>
      <c r="G161" s="74">
        <f t="shared" si="57"/>
        <v>0</v>
      </c>
      <c r="H161" s="74">
        <f t="shared" si="52"/>
        <v>0</v>
      </c>
      <c r="I161" s="74">
        <f t="shared" si="58"/>
        <v>0</v>
      </c>
    </row>
    <row r="162" spans="1:9" x14ac:dyDescent="0.25">
      <c r="A162" s="107"/>
      <c r="B162" s="72" t="s">
        <v>358</v>
      </c>
      <c r="C162" s="73" t="s">
        <v>547</v>
      </c>
      <c r="D162" s="76" t="s">
        <v>21</v>
      </c>
      <c r="E162" s="74">
        <v>0</v>
      </c>
      <c r="F162" s="74">
        <v>0</v>
      </c>
      <c r="G162" s="74">
        <f t="shared" si="57"/>
        <v>0</v>
      </c>
      <c r="H162" s="74">
        <f t="shared" si="52"/>
        <v>0</v>
      </c>
      <c r="I162" s="74">
        <f t="shared" si="58"/>
        <v>0</v>
      </c>
    </row>
    <row r="163" spans="1:9" x14ac:dyDescent="0.25">
      <c r="A163" s="107"/>
      <c r="B163" s="72" t="s">
        <v>359</v>
      </c>
      <c r="C163" s="73" t="s">
        <v>548</v>
      </c>
      <c r="D163" s="76" t="s">
        <v>21</v>
      </c>
      <c r="E163" s="74">
        <v>0</v>
      </c>
      <c r="F163" s="74">
        <v>0</v>
      </c>
      <c r="G163" s="74">
        <f t="shared" si="57"/>
        <v>0</v>
      </c>
      <c r="H163" s="74">
        <f t="shared" si="52"/>
        <v>0</v>
      </c>
      <c r="I163" s="74">
        <f t="shared" si="58"/>
        <v>0</v>
      </c>
    </row>
    <row r="164" spans="1:9" x14ac:dyDescent="0.25">
      <c r="A164" s="107"/>
      <c r="B164" s="72" t="s">
        <v>360</v>
      </c>
      <c r="C164" s="73" t="s">
        <v>361</v>
      </c>
      <c r="D164" s="76" t="s">
        <v>21</v>
      </c>
      <c r="E164" s="74">
        <v>0</v>
      </c>
      <c r="F164" s="74">
        <v>0</v>
      </c>
      <c r="G164" s="74">
        <f t="shared" si="57"/>
        <v>0</v>
      </c>
      <c r="H164" s="74">
        <f t="shared" si="52"/>
        <v>0</v>
      </c>
      <c r="I164" s="74">
        <f t="shared" si="58"/>
        <v>0</v>
      </c>
    </row>
    <row r="165" spans="1:9" x14ac:dyDescent="0.25">
      <c r="A165" s="107"/>
      <c r="B165" s="72" t="s">
        <v>362</v>
      </c>
      <c r="C165" s="73" t="s">
        <v>363</v>
      </c>
      <c r="D165" s="76" t="s">
        <v>21</v>
      </c>
      <c r="E165" s="74">
        <v>0</v>
      </c>
      <c r="F165" s="74">
        <v>0</v>
      </c>
      <c r="G165" s="74">
        <f t="shared" si="57"/>
        <v>0</v>
      </c>
      <c r="H165" s="74">
        <f t="shared" si="52"/>
        <v>0</v>
      </c>
      <c r="I165" s="74">
        <f t="shared" si="58"/>
        <v>0</v>
      </c>
    </row>
    <row r="166" spans="1:9" s="88" customFormat="1" x14ac:dyDescent="0.25">
      <c r="A166" s="107"/>
      <c r="B166" s="72" t="s">
        <v>364</v>
      </c>
      <c r="C166" s="73" t="s">
        <v>549</v>
      </c>
      <c r="D166" s="76" t="s">
        <v>21</v>
      </c>
      <c r="E166" s="74">
        <v>0</v>
      </c>
      <c r="F166" s="74">
        <v>0</v>
      </c>
      <c r="G166" s="74">
        <f t="shared" si="57"/>
        <v>0</v>
      </c>
      <c r="H166" s="74">
        <f t="shared" si="52"/>
        <v>0</v>
      </c>
      <c r="I166" s="74">
        <f t="shared" si="58"/>
        <v>0</v>
      </c>
    </row>
    <row r="167" spans="1:9" x14ac:dyDescent="0.25">
      <c r="A167" s="107"/>
      <c r="B167" s="72" t="s">
        <v>365</v>
      </c>
      <c r="C167" s="73" t="s">
        <v>366</v>
      </c>
      <c r="D167" s="76" t="s">
        <v>21</v>
      </c>
      <c r="E167" s="74">
        <v>0</v>
      </c>
      <c r="F167" s="74">
        <v>0</v>
      </c>
      <c r="G167" s="74">
        <f t="shared" si="57"/>
        <v>0</v>
      </c>
      <c r="H167" s="74">
        <f t="shared" si="52"/>
        <v>0</v>
      </c>
      <c r="I167" s="74">
        <f t="shared" si="58"/>
        <v>0</v>
      </c>
    </row>
    <row r="168" spans="1:9" ht="27.6" x14ac:dyDescent="0.25">
      <c r="A168" s="107"/>
      <c r="B168" s="72" t="s">
        <v>367</v>
      </c>
      <c r="C168" s="73" t="s">
        <v>550</v>
      </c>
      <c r="D168" s="76" t="s">
        <v>21</v>
      </c>
      <c r="E168" s="74">
        <v>0</v>
      </c>
      <c r="F168" s="74">
        <v>0</v>
      </c>
      <c r="G168" s="74">
        <f t="shared" si="57"/>
        <v>0</v>
      </c>
      <c r="H168" s="74">
        <f t="shared" si="52"/>
        <v>0</v>
      </c>
      <c r="I168" s="74">
        <f t="shared" si="58"/>
        <v>0</v>
      </c>
    </row>
    <row r="169" spans="1:9" x14ac:dyDescent="0.25">
      <c r="A169" s="107"/>
      <c r="B169" s="72" t="s">
        <v>368</v>
      </c>
      <c r="C169" s="73" t="s">
        <v>369</v>
      </c>
      <c r="D169" s="76" t="s">
        <v>21</v>
      </c>
      <c r="E169" s="74">
        <v>0</v>
      </c>
      <c r="F169" s="74">
        <v>0</v>
      </c>
      <c r="G169" s="74">
        <f t="shared" si="57"/>
        <v>0</v>
      </c>
      <c r="H169" s="74">
        <f t="shared" si="52"/>
        <v>0</v>
      </c>
      <c r="I169" s="74">
        <f t="shared" si="58"/>
        <v>0</v>
      </c>
    </row>
    <row r="170" spans="1:9" ht="27.6" x14ac:dyDescent="0.25">
      <c r="A170" s="107"/>
      <c r="B170" s="72" t="s">
        <v>370</v>
      </c>
      <c r="C170" s="73" t="s">
        <v>371</v>
      </c>
      <c r="D170" s="76" t="s">
        <v>21</v>
      </c>
      <c r="E170" s="74">
        <v>0</v>
      </c>
      <c r="F170" s="74">
        <v>0</v>
      </c>
      <c r="G170" s="74">
        <f t="shared" si="57"/>
        <v>0</v>
      </c>
      <c r="H170" s="74">
        <f t="shared" si="52"/>
        <v>0</v>
      </c>
      <c r="I170" s="74">
        <f t="shared" si="58"/>
        <v>0</v>
      </c>
    </row>
    <row r="171" spans="1:9" x14ac:dyDescent="0.25">
      <c r="A171" s="107"/>
      <c r="B171" s="72" t="s">
        <v>372</v>
      </c>
      <c r="C171" s="73" t="s">
        <v>373</v>
      </c>
      <c r="D171" s="76" t="s">
        <v>21</v>
      </c>
      <c r="E171" s="74">
        <v>0</v>
      </c>
      <c r="F171" s="74">
        <v>0</v>
      </c>
      <c r="G171" s="74">
        <f t="shared" si="57"/>
        <v>0</v>
      </c>
      <c r="H171" s="74">
        <f t="shared" si="52"/>
        <v>0</v>
      </c>
      <c r="I171" s="74">
        <f t="shared" si="58"/>
        <v>0</v>
      </c>
    </row>
    <row r="172" spans="1:9" x14ac:dyDescent="0.25">
      <c r="A172" s="107"/>
      <c r="B172" s="72" t="s">
        <v>374</v>
      </c>
      <c r="C172" s="73" t="s">
        <v>375</v>
      </c>
      <c r="D172" s="76" t="s">
        <v>21</v>
      </c>
      <c r="E172" s="74">
        <v>0</v>
      </c>
      <c r="F172" s="74">
        <v>0</v>
      </c>
      <c r="G172" s="74">
        <f t="shared" si="57"/>
        <v>0</v>
      </c>
      <c r="H172" s="74">
        <f t="shared" si="52"/>
        <v>0</v>
      </c>
      <c r="I172" s="74">
        <f t="shared" si="58"/>
        <v>0</v>
      </c>
    </row>
    <row r="173" spans="1:9" s="88" customFormat="1" ht="27.6" x14ac:dyDescent="0.25">
      <c r="A173" s="107"/>
      <c r="B173" s="72" t="s">
        <v>376</v>
      </c>
      <c r="C173" s="73" t="s">
        <v>551</v>
      </c>
      <c r="D173" s="76" t="s">
        <v>21</v>
      </c>
      <c r="E173" s="74">
        <v>0</v>
      </c>
      <c r="F173" s="74">
        <v>0</v>
      </c>
      <c r="G173" s="74">
        <f t="shared" si="57"/>
        <v>0</v>
      </c>
      <c r="H173" s="74">
        <f t="shared" si="52"/>
        <v>0</v>
      </c>
      <c r="I173" s="74">
        <f t="shared" si="58"/>
        <v>0</v>
      </c>
    </row>
    <row r="174" spans="1:9" ht="27.6" x14ac:dyDescent="0.25">
      <c r="A174" s="107"/>
      <c r="B174" s="72" t="s">
        <v>377</v>
      </c>
      <c r="C174" s="73" t="s">
        <v>378</v>
      </c>
      <c r="D174" s="76" t="s">
        <v>21</v>
      </c>
      <c r="E174" s="74">
        <v>0</v>
      </c>
      <c r="F174" s="74">
        <v>0</v>
      </c>
      <c r="G174" s="74">
        <f t="shared" si="57"/>
        <v>0</v>
      </c>
      <c r="H174" s="74">
        <f t="shared" si="52"/>
        <v>0</v>
      </c>
      <c r="I174" s="74">
        <f t="shared" si="58"/>
        <v>0</v>
      </c>
    </row>
    <row r="175" spans="1:9" ht="27.6" x14ac:dyDescent="0.25">
      <c r="A175" s="107"/>
      <c r="B175" s="72" t="s">
        <v>379</v>
      </c>
      <c r="C175" s="73" t="s">
        <v>380</v>
      </c>
      <c r="D175" s="76" t="s">
        <v>21</v>
      </c>
      <c r="E175" s="74">
        <v>0</v>
      </c>
      <c r="F175" s="74">
        <v>0</v>
      </c>
      <c r="G175" s="74">
        <f t="shared" si="57"/>
        <v>0</v>
      </c>
      <c r="H175" s="74">
        <f t="shared" si="52"/>
        <v>0</v>
      </c>
      <c r="I175" s="74">
        <f t="shared" si="58"/>
        <v>0</v>
      </c>
    </row>
    <row r="176" spans="1:9" ht="27.6" x14ac:dyDescent="0.25">
      <c r="A176" s="107"/>
      <c r="B176" s="72" t="s">
        <v>381</v>
      </c>
      <c r="C176" s="73" t="s">
        <v>382</v>
      </c>
      <c r="D176" s="76" t="s">
        <v>383</v>
      </c>
      <c r="E176" s="74">
        <v>0</v>
      </c>
      <c r="F176" s="74">
        <v>0</v>
      </c>
      <c r="G176" s="74">
        <f t="shared" si="57"/>
        <v>0</v>
      </c>
      <c r="H176" s="74">
        <f t="shared" si="52"/>
        <v>0</v>
      </c>
      <c r="I176" s="74">
        <f t="shared" si="58"/>
        <v>0</v>
      </c>
    </row>
    <row r="177" spans="1:9" s="88" customFormat="1" x14ac:dyDescent="0.25">
      <c r="A177" s="108"/>
      <c r="B177" s="72" t="s">
        <v>384</v>
      </c>
      <c r="C177" s="73" t="s">
        <v>507</v>
      </c>
      <c r="D177" s="76"/>
      <c r="E177" s="74">
        <v>0</v>
      </c>
      <c r="F177" s="74">
        <v>0</v>
      </c>
      <c r="G177" s="74">
        <f t="shared" si="57"/>
        <v>0</v>
      </c>
      <c r="H177" s="74">
        <f t="shared" si="52"/>
        <v>0</v>
      </c>
      <c r="I177" s="74">
        <f t="shared" si="58"/>
        <v>0</v>
      </c>
    </row>
    <row r="178" spans="1:9" x14ac:dyDescent="0.25">
      <c r="A178" s="109" t="s">
        <v>141</v>
      </c>
      <c r="B178" s="110"/>
      <c r="C178" s="111"/>
      <c r="D178" s="70"/>
      <c r="E178" s="87"/>
      <c r="F178" s="87"/>
      <c r="G178" s="87">
        <f>SUM(G157:G177)</f>
        <v>0</v>
      </c>
      <c r="H178" s="87">
        <f t="shared" ref="H178:I178" si="59">SUM(H157:H177)</f>
        <v>0</v>
      </c>
      <c r="I178" s="87">
        <f t="shared" si="59"/>
        <v>0</v>
      </c>
    </row>
    <row r="179" spans="1:9" ht="12.75" customHeight="1" x14ac:dyDescent="0.25">
      <c r="A179" s="112" t="s">
        <v>385</v>
      </c>
      <c r="B179" s="72" t="s">
        <v>34</v>
      </c>
      <c r="C179" s="73" t="s">
        <v>45</v>
      </c>
      <c r="D179" s="76" t="s">
        <v>18</v>
      </c>
      <c r="E179" s="74">
        <v>0</v>
      </c>
      <c r="F179" s="74">
        <v>0</v>
      </c>
      <c r="G179" s="74">
        <f t="shared" ref="G179:G184" si="60">E179*F179</f>
        <v>0</v>
      </c>
      <c r="H179" s="74">
        <f t="shared" si="52"/>
        <v>0</v>
      </c>
      <c r="I179" s="74">
        <f t="shared" ref="I179:I184" si="61">G179+H179</f>
        <v>0</v>
      </c>
    </row>
    <row r="180" spans="1:9" x14ac:dyDescent="0.25">
      <c r="A180" s="113"/>
      <c r="B180" s="72" t="s">
        <v>35</v>
      </c>
      <c r="C180" s="73" t="s">
        <v>47</v>
      </c>
      <c r="D180" s="76" t="s">
        <v>18</v>
      </c>
      <c r="E180" s="74">
        <v>0</v>
      </c>
      <c r="F180" s="74">
        <v>0</v>
      </c>
      <c r="G180" s="74">
        <f t="shared" si="60"/>
        <v>0</v>
      </c>
      <c r="H180" s="74">
        <f t="shared" si="52"/>
        <v>0</v>
      </c>
      <c r="I180" s="74">
        <f t="shared" si="61"/>
        <v>0</v>
      </c>
    </row>
    <row r="181" spans="1:9" x14ac:dyDescent="0.25">
      <c r="A181" s="113"/>
      <c r="B181" s="72" t="s">
        <v>386</v>
      </c>
      <c r="C181" s="73" t="s">
        <v>387</v>
      </c>
      <c r="D181" s="76" t="s">
        <v>18</v>
      </c>
      <c r="E181" s="74">
        <v>0</v>
      </c>
      <c r="F181" s="74">
        <v>0</v>
      </c>
      <c r="G181" s="74">
        <f t="shared" si="60"/>
        <v>0</v>
      </c>
      <c r="H181" s="74">
        <f t="shared" si="52"/>
        <v>0</v>
      </c>
      <c r="I181" s="74">
        <f t="shared" si="61"/>
        <v>0</v>
      </c>
    </row>
    <row r="182" spans="1:9" s="88" customFormat="1" x14ac:dyDescent="0.25">
      <c r="A182" s="113"/>
      <c r="B182" s="72" t="s">
        <v>388</v>
      </c>
      <c r="C182" s="73" t="s">
        <v>49</v>
      </c>
      <c r="D182" s="76" t="s">
        <v>18</v>
      </c>
      <c r="E182" s="74">
        <v>0</v>
      </c>
      <c r="F182" s="74">
        <v>0</v>
      </c>
      <c r="G182" s="74">
        <f t="shared" si="60"/>
        <v>0</v>
      </c>
      <c r="H182" s="74">
        <f t="shared" si="52"/>
        <v>0</v>
      </c>
      <c r="I182" s="74">
        <f t="shared" si="61"/>
        <v>0</v>
      </c>
    </row>
    <row r="183" spans="1:9" s="4" customFormat="1" x14ac:dyDescent="0.25">
      <c r="A183" s="113"/>
      <c r="B183" s="72" t="s">
        <v>389</v>
      </c>
      <c r="C183" s="73" t="s">
        <v>390</v>
      </c>
      <c r="D183" s="76" t="s">
        <v>18</v>
      </c>
      <c r="E183" s="74">
        <v>0</v>
      </c>
      <c r="F183" s="74">
        <v>0</v>
      </c>
      <c r="G183" s="74">
        <f t="shared" si="60"/>
        <v>0</v>
      </c>
      <c r="H183" s="74">
        <f t="shared" si="52"/>
        <v>0</v>
      </c>
      <c r="I183" s="74">
        <f t="shared" si="61"/>
        <v>0</v>
      </c>
    </row>
    <row r="184" spans="1:9" s="4" customFormat="1" x14ac:dyDescent="0.25">
      <c r="A184" s="113"/>
      <c r="B184" s="72" t="s">
        <v>391</v>
      </c>
      <c r="C184" s="73" t="s">
        <v>552</v>
      </c>
      <c r="D184" s="76" t="s">
        <v>18</v>
      </c>
      <c r="E184" s="74">
        <v>0</v>
      </c>
      <c r="F184" s="74">
        <v>0</v>
      </c>
      <c r="G184" s="74">
        <f t="shared" si="60"/>
        <v>0</v>
      </c>
      <c r="H184" s="74">
        <f t="shared" si="52"/>
        <v>0</v>
      </c>
      <c r="I184" s="74">
        <f t="shared" si="61"/>
        <v>0</v>
      </c>
    </row>
    <row r="185" spans="1:9" s="4" customFormat="1" x14ac:dyDescent="0.25">
      <c r="A185" s="113"/>
      <c r="B185" s="90" t="s">
        <v>553</v>
      </c>
      <c r="C185" s="91" t="s">
        <v>554</v>
      </c>
      <c r="D185" s="76" t="s">
        <v>18</v>
      </c>
      <c r="E185" s="74">
        <v>0</v>
      </c>
      <c r="F185" s="74">
        <v>0</v>
      </c>
      <c r="G185" s="74">
        <f t="shared" ref="G185:G186" si="62">E185*F185</f>
        <v>0</v>
      </c>
      <c r="H185" s="74">
        <f t="shared" ref="H185:H186" si="63">G185*0.24</f>
        <v>0</v>
      </c>
      <c r="I185" s="74">
        <f t="shared" ref="I185:I186" si="64">G185+H185</f>
        <v>0</v>
      </c>
    </row>
    <row r="186" spans="1:9" s="4" customFormat="1" x14ac:dyDescent="0.25">
      <c r="A186" s="114"/>
      <c r="B186" s="90" t="s">
        <v>555</v>
      </c>
      <c r="C186" s="91" t="s">
        <v>507</v>
      </c>
      <c r="D186" s="76"/>
      <c r="E186" s="74">
        <v>0</v>
      </c>
      <c r="F186" s="74">
        <v>0</v>
      </c>
      <c r="G186" s="74">
        <f t="shared" si="62"/>
        <v>0</v>
      </c>
      <c r="H186" s="74">
        <f t="shared" si="63"/>
        <v>0</v>
      </c>
      <c r="I186" s="74">
        <f t="shared" si="64"/>
        <v>0</v>
      </c>
    </row>
    <row r="187" spans="1:9" s="4" customFormat="1" x14ac:dyDescent="0.25">
      <c r="A187" s="109" t="s">
        <v>141</v>
      </c>
      <c r="B187" s="110"/>
      <c r="C187" s="111"/>
      <c r="D187" s="70"/>
      <c r="E187" s="87"/>
      <c r="F187" s="87"/>
      <c r="G187" s="87">
        <f>SUM(G179:G186)</f>
        <v>0</v>
      </c>
      <c r="H187" s="87">
        <f t="shared" ref="H187:I187" si="65">SUM(H179:H186)</f>
        <v>0</v>
      </c>
      <c r="I187" s="87">
        <f t="shared" si="65"/>
        <v>0</v>
      </c>
    </row>
    <row r="188" spans="1:9" s="4" customFormat="1" ht="16.5" customHeight="1" x14ac:dyDescent="0.25">
      <c r="A188" s="106" t="s">
        <v>33</v>
      </c>
      <c r="B188" s="72" t="s">
        <v>392</v>
      </c>
      <c r="C188" s="73" t="s">
        <v>556</v>
      </c>
      <c r="D188" s="76" t="s">
        <v>18</v>
      </c>
      <c r="E188" s="74">
        <v>0</v>
      </c>
      <c r="F188" s="74">
        <v>0</v>
      </c>
      <c r="G188" s="74">
        <f t="shared" ref="G188:G190" si="66">E188*F188</f>
        <v>0</v>
      </c>
      <c r="H188" s="74">
        <f t="shared" si="52"/>
        <v>0</v>
      </c>
      <c r="I188" s="74">
        <f t="shared" ref="I188:I190" si="67">G188+H188</f>
        <v>0</v>
      </c>
    </row>
    <row r="189" spans="1:9" s="4" customFormat="1" ht="16.5" customHeight="1" x14ac:dyDescent="0.25">
      <c r="A189" s="107"/>
      <c r="B189" s="72" t="s">
        <v>393</v>
      </c>
      <c r="C189" s="73" t="s">
        <v>557</v>
      </c>
      <c r="D189" s="76" t="s">
        <v>18</v>
      </c>
      <c r="E189" s="74">
        <v>0</v>
      </c>
      <c r="F189" s="74">
        <v>0</v>
      </c>
      <c r="G189" s="74">
        <f t="shared" si="66"/>
        <v>0</v>
      </c>
      <c r="H189" s="74">
        <f t="shared" si="52"/>
        <v>0</v>
      </c>
      <c r="I189" s="74">
        <f t="shared" si="67"/>
        <v>0</v>
      </c>
    </row>
    <row r="190" spans="1:9" s="4" customFormat="1" ht="16.5" customHeight="1" x14ac:dyDescent="0.25">
      <c r="A190" s="108"/>
      <c r="B190" s="72" t="s">
        <v>394</v>
      </c>
      <c r="C190" s="73" t="s">
        <v>507</v>
      </c>
      <c r="D190" s="76"/>
      <c r="E190" s="74">
        <v>0</v>
      </c>
      <c r="F190" s="74">
        <v>0</v>
      </c>
      <c r="G190" s="74">
        <f t="shared" si="66"/>
        <v>0</v>
      </c>
      <c r="H190" s="74">
        <f t="shared" si="52"/>
        <v>0</v>
      </c>
      <c r="I190" s="74">
        <f t="shared" si="67"/>
        <v>0</v>
      </c>
    </row>
    <row r="191" spans="1:9" s="88" customFormat="1" x14ac:dyDescent="0.25">
      <c r="A191" s="109" t="s">
        <v>141</v>
      </c>
      <c r="B191" s="110"/>
      <c r="C191" s="111"/>
      <c r="D191" s="70"/>
      <c r="E191" s="87"/>
      <c r="F191" s="87"/>
      <c r="G191" s="87">
        <f>SUM(G188:G190)</f>
        <v>0</v>
      </c>
      <c r="H191" s="87">
        <f t="shared" ref="H191:I191" si="68">SUM(H188:H190)</f>
        <v>0</v>
      </c>
      <c r="I191" s="87">
        <f t="shared" si="68"/>
        <v>0</v>
      </c>
    </row>
    <row r="192" spans="1:9" ht="25.5" customHeight="1" x14ac:dyDescent="0.25">
      <c r="A192" s="112" t="s">
        <v>395</v>
      </c>
      <c r="B192" s="72" t="s">
        <v>36</v>
      </c>
      <c r="C192" s="73" t="s">
        <v>396</v>
      </c>
      <c r="D192" s="76" t="s">
        <v>397</v>
      </c>
      <c r="E192" s="74">
        <v>0</v>
      </c>
      <c r="F192" s="74">
        <v>0</v>
      </c>
      <c r="G192" s="74">
        <f t="shared" ref="G192:G195" si="69">E192*F192</f>
        <v>0</v>
      </c>
      <c r="H192" s="74">
        <f t="shared" si="52"/>
        <v>0</v>
      </c>
      <c r="I192" s="74">
        <f t="shared" ref="I192:I195" si="70">G192+H192</f>
        <v>0</v>
      </c>
    </row>
    <row r="193" spans="1:9" ht="27.6" x14ac:dyDescent="0.25">
      <c r="A193" s="113"/>
      <c r="B193" s="72" t="s">
        <v>37</v>
      </c>
      <c r="C193" s="73" t="s">
        <v>398</v>
      </c>
      <c r="D193" s="76" t="s">
        <v>18</v>
      </c>
      <c r="E193" s="74">
        <v>0</v>
      </c>
      <c r="F193" s="74">
        <v>0</v>
      </c>
      <c r="G193" s="74">
        <f t="shared" si="69"/>
        <v>0</v>
      </c>
      <c r="H193" s="74">
        <f t="shared" si="52"/>
        <v>0</v>
      </c>
      <c r="I193" s="74">
        <f t="shared" si="70"/>
        <v>0</v>
      </c>
    </row>
    <row r="194" spans="1:9" ht="27.6" x14ac:dyDescent="0.25">
      <c r="A194" s="113"/>
      <c r="B194" s="72" t="s">
        <v>38</v>
      </c>
      <c r="C194" s="73" t="s">
        <v>399</v>
      </c>
      <c r="D194" s="76" t="s">
        <v>18</v>
      </c>
      <c r="E194" s="74">
        <v>0</v>
      </c>
      <c r="F194" s="74">
        <v>0</v>
      </c>
      <c r="G194" s="74">
        <f t="shared" si="69"/>
        <v>0</v>
      </c>
      <c r="H194" s="74">
        <f t="shared" si="52"/>
        <v>0</v>
      </c>
      <c r="I194" s="74">
        <f t="shared" si="70"/>
        <v>0</v>
      </c>
    </row>
    <row r="195" spans="1:9" x14ac:dyDescent="0.25">
      <c r="A195" s="113"/>
      <c r="B195" s="72" t="s">
        <v>400</v>
      </c>
      <c r="C195" s="73" t="s">
        <v>558</v>
      </c>
      <c r="D195" s="76" t="s">
        <v>397</v>
      </c>
      <c r="E195" s="74">
        <v>0</v>
      </c>
      <c r="F195" s="74">
        <v>0</v>
      </c>
      <c r="G195" s="74">
        <f t="shared" si="69"/>
        <v>0</v>
      </c>
      <c r="H195" s="74">
        <f t="shared" si="52"/>
        <v>0</v>
      </c>
      <c r="I195" s="74">
        <f t="shared" si="70"/>
        <v>0</v>
      </c>
    </row>
    <row r="196" spans="1:9" x14ac:dyDescent="0.25">
      <c r="A196" s="114"/>
      <c r="B196" s="90" t="s">
        <v>559</v>
      </c>
      <c r="C196" s="91" t="s">
        <v>507</v>
      </c>
      <c r="D196" s="76"/>
      <c r="E196" s="74">
        <v>0</v>
      </c>
      <c r="F196" s="74">
        <v>0</v>
      </c>
      <c r="G196" s="74">
        <f t="shared" ref="G196" si="71">E196*F196</f>
        <v>0</v>
      </c>
      <c r="H196" s="74">
        <f t="shared" ref="H196" si="72">G196*0.24</f>
        <v>0</v>
      </c>
      <c r="I196" s="74">
        <f t="shared" ref="I196" si="73">G196+H196</f>
        <v>0</v>
      </c>
    </row>
    <row r="197" spans="1:9" s="88" customFormat="1" ht="14.4" customHeight="1" x14ac:dyDescent="0.25">
      <c r="A197" s="109" t="s">
        <v>141</v>
      </c>
      <c r="B197" s="110"/>
      <c r="C197" s="111"/>
      <c r="D197" s="70"/>
      <c r="E197" s="87"/>
      <c r="F197" s="87"/>
      <c r="G197" s="87">
        <f>SUM(G192:G196)</f>
        <v>0</v>
      </c>
      <c r="H197" s="87">
        <f t="shared" ref="H197:I197" si="74">SUM(H192:H196)</f>
        <v>0</v>
      </c>
      <c r="I197" s="87">
        <f t="shared" si="74"/>
        <v>0</v>
      </c>
    </row>
    <row r="198" spans="1:9" ht="82.8" x14ac:dyDescent="0.25">
      <c r="A198" s="106" t="s">
        <v>50</v>
      </c>
      <c r="B198" s="72" t="s">
        <v>40</v>
      </c>
      <c r="C198" s="73" t="s">
        <v>401</v>
      </c>
      <c r="D198" s="76" t="s">
        <v>21</v>
      </c>
      <c r="E198" s="74">
        <v>0</v>
      </c>
      <c r="F198" s="74">
        <v>0</v>
      </c>
      <c r="G198" s="74">
        <f t="shared" ref="G198:G205" si="75">E198*F198</f>
        <v>0</v>
      </c>
      <c r="H198" s="74">
        <f t="shared" si="52"/>
        <v>0</v>
      </c>
      <c r="I198" s="74">
        <f t="shared" ref="I198:I205" si="76">G198+H198</f>
        <v>0</v>
      </c>
    </row>
    <row r="199" spans="1:9" ht="82.8" x14ac:dyDescent="0.25">
      <c r="A199" s="107"/>
      <c r="B199" s="72" t="s">
        <v>41</v>
      </c>
      <c r="C199" s="73" t="s">
        <v>402</v>
      </c>
      <c r="D199" s="76" t="s">
        <v>21</v>
      </c>
      <c r="E199" s="74">
        <v>0</v>
      </c>
      <c r="F199" s="74">
        <v>0</v>
      </c>
      <c r="G199" s="74">
        <f t="shared" si="75"/>
        <v>0</v>
      </c>
      <c r="H199" s="74">
        <f t="shared" si="52"/>
        <v>0</v>
      </c>
      <c r="I199" s="74">
        <f t="shared" si="76"/>
        <v>0</v>
      </c>
    </row>
    <row r="200" spans="1:9" ht="27.6" x14ac:dyDescent="0.25">
      <c r="A200" s="107"/>
      <c r="B200" s="72" t="s">
        <v>88</v>
      </c>
      <c r="C200" s="73" t="s">
        <v>403</v>
      </c>
      <c r="D200" s="76" t="s">
        <v>21</v>
      </c>
      <c r="E200" s="74">
        <v>0</v>
      </c>
      <c r="F200" s="74">
        <v>0</v>
      </c>
      <c r="G200" s="74">
        <f t="shared" si="75"/>
        <v>0</v>
      </c>
      <c r="H200" s="74">
        <f t="shared" si="52"/>
        <v>0</v>
      </c>
      <c r="I200" s="74">
        <f t="shared" si="76"/>
        <v>0</v>
      </c>
    </row>
    <row r="201" spans="1:9" ht="41.4" x14ac:dyDescent="0.25">
      <c r="A201" s="107"/>
      <c r="B201" s="72" t="s">
        <v>89</v>
      </c>
      <c r="C201" s="73" t="s">
        <v>560</v>
      </c>
      <c r="D201" s="76" t="s">
        <v>21</v>
      </c>
      <c r="E201" s="74">
        <v>0</v>
      </c>
      <c r="F201" s="74">
        <v>0</v>
      </c>
      <c r="G201" s="74">
        <f t="shared" si="75"/>
        <v>0</v>
      </c>
      <c r="H201" s="74">
        <f t="shared" si="52"/>
        <v>0</v>
      </c>
      <c r="I201" s="74">
        <f t="shared" si="76"/>
        <v>0</v>
      </c>
    </row>
    <row r="202" spans="1:9" ht="41.4" x14ac:dyDescent="0.25">
      <c r="A202" s="107"/>
      <c r="B202" s="72" t="s">
        <v>90</v>
      </c>
      <c r="C202" s="73" t="s">
        <v>404</v>
      </c>
      <c r="D202" s="76" t="s">
        <v>21</v>
      </c>
      <c r="E202" s="74">
        <v>0</v>
      </c>
      <c r="F202" s="74">
        <v>0</v>
      </c>
      <c r="G202" s="74">
        <f t="shared" si="75"/>
        <v>0</v>
      </c>
      <c r="H202" s="74">
        <f t="shared" si="52"/>
        <v>0</v>
      </c>
      <c r="I202" s="74">
        <f t="shared" si="76"/>
        <v>0</v>
      </c>
    </row>
    <row r="203" spans="1:9" ht="55.2" x14ac:dyDescent="0.25">
      <c r="A203" s="107"/>
      <c r="B203" s="72" t="s">
        <v>91</v>
      </c>
      <c r="C203" s="73" t="s">
        <v>405</v>
      </c>
      <c r="D203" s="76" t="s">
        <v>21</v>
      </c>
      <c r="E203" s="74">
        <v>0</v>
      </c>
      <c r="F203" s="74">
        <v>0</v>
      </c>
      <c r="G203" s="74">
        <f t="shared" si="75"/>
        <v>0</v>
      </c>
      <c r="H203" s="74">
        <f t="shared" si="52"/>
        <v>0</v>
      </c>
      <c r="I203" s="74">
        <f t="shared" si="76"/>
        <v>0</v>
      </c>
    </row>
    <row r="204" spans="1:9" ht="41.4" x14ac:dyDescent="0.25">
      <c r="A204" s="107"/>
      <c r="B204" s="72" t="s">
        <v>406</v>
      </c>
      <c r="C204" s="73" t="s">
        <v>407</v>
      </c>
      <c r="D204" s="76" t="s">
        <v>21</v>
      </c>
      <c r="E204" s="74">
        <v>0</v>
      </c>
      <c r="F204" s="74">
        <v>0</v>
      </c>
      <c r="G204" s="74">
        <f t="shared" si="75"/>
        <v>0</v>
      </c>
      <c r="H204" s="74">
        <f t="shared" si="52"/>
        <v>0</v>
      </c>
      <c r="I204" s="74">
        <f t="shared" si="76"/>
        <v>0</v>
      </c>
    </row>
    <row r="205" spans="1:9" x14ac:dyDescent="0.25">
      <c r="A205" s="108"/>
      <c r="B205" s="72" t="s">
        <v>408</v>
      </c>
      <c r="C205" s="73" t="s">
        <v>561</v>
      </c>
      <c r="D205" s="76" t="s">
        <v>21</v>
      </c>
      <c r="E205" s="74">
        <v>0</v>
      </c>
      <c r="F205" s="74">
        <v>0</v>
      </c>
      <c r="G205" s="74">
        <f t="shared" si="75"/>
        <v>0</v>
      </c>
      <c r="H205" s="74">
        <f t="shared" si="52"/>
        <v>0</v>
      </c>
      <c r="I205" s="74">
        <f t="shared" si="76"/>
        <v>0</v>
      </c>
    </row>
    <row r="206" spans="1:9" x14ac:dyDescent="0.25">
      <c r="A206" s="83"/>
      <c r="B206" s="72" t="s">
        <v>562</v>
      </c>
      <c r="C206" s="73" t="s">
        <v>507</v>
      </c>
      <c r="D206" s="76"/>
      <c r="E206" s="74">
        <v>0</v>
      </c>
      <c r="F206" s="74">
        <v>0</v>
      </c>
      <c r="G206" s="74">
        <f t="shared" ref="G206" si="77">E206*F206</f>
        <v>0</v>
      </c>
      <c r="H206" s="74">
        <f t="shared" ref="H206" si="78">G206*0.24</f>
        <v>0</v>
      </c>
      <c r="I206" s="74">
        <f t="shared" ref="I206" si="79">G206+H206</f>
        <v>0</v>
      </c>
    </row>
    <row r="207" spans="1:9" x14ac:dyDescent="0.25">
      <c r="A207" s="70"/>
      <c r="B207" s="92"/>
      <c r="C207" s="92" t="s">
        <v>141</v>
      </c>
      <c r="D207" s="70"/>
      <c r="E207" s="87"/>
      <c r="F207" s="87"/>
      <c r="G207" s="87">
        <f>SUM(G198:G206)</f>
        <v>0</v>
      </c>
      <c r="H207" s="87">
        <f t="shared" ref="H207:I207" si="80">SUM(H198:H206)</f>
        <v>0</v>
      </c>
      <c r="I207" s="87">
        <f t="shared" si="80"/>
        <v>0</v>
      </c>
    </row>
    <row r="208" spans="1:9" s="88" customFormat="1" ht="45" customHeight="1" x14ac:dyDescent="0.25">
      <c r="A208" s="106" t="s">
        <v>60</v>
      </c>
      <c r="B208" s="72" t="s">
        <v>42</v>
      </c>
      <c r="C208" s="73" t="s">
        <v>409</v>
      </c>
      <c r="D208" s="76" t="s">
        <v>410</v>
      </c>
      <c r="E208" s="74">
        <v>0</v>
      </c>
      <c r="F208" s="74">
        <v>0</v>
      </c>
      <c r="G208" s="74">
        <f t="shared" ref="G208:G212" si="81">E208*F208</f>
        <v>0</v>
      </c>
      <c r="H208" s="74">
        <f t="shared" si="52"/>
        <v>0</v>
      </c>
      <c r="I208" s="74">
        <f t="shared" ref="I208:I212" si="82">G208+H208</f>
        <v>0</v>
      </c>
    </row>
    <row r="209" spans="1:9" ht="41.4" x14ac:dyDescent="0.25">
      <c r="A209" s="107"/>
      <c r="B209" s="72" t="s">
        <v>43</v>
      </c>
      <c r="C209" s="73" t="s">
        <v>411</v>
      </c>
      <c r="D209" s="76" t="s">
        <v>410</v>
      </c>
      <c r="E209" s="74">
        <v>0</v>
      </c>
      <c r="F209" s="74">
        <v>0</v>
      </c>
      <c r="G209" s="74">
        <f t="shared" si="81"/>
        <v>0</v>
      </c>
      <c r="H209" s="74">
        <f t="shared" si="52"/>
        <v>0</v>
      </c>
      <c r="I209" s="74">
        <f t="shared" si="82"/>
        <v>0</v>
      </c>
    </row>
    <row r="210" spans="1:9" ht="41.4" x14ac:dyDescent="0.25">
      <c r="A210" s="107"/>
      <c r="B210" s="72" t="s">
        <v>44</v>
      </c>
      <c r="C210" s="73" t="s">
        <v>412</v>
      </c>
      <c r="D210" s="76" t="s">
        <v>410</v>
      </c>
      <c r="E210" s="74">
        <v>0</v>
      </c>
      <c r="F210" s="74">
        <v>0</v>
      </c>
      <c r="G210" s="74">
        <f t="shared" si="81"/>
        <v>0</v>
      </c>
      <c r="H210" s="74">
        <f t="shared" si="52"/>
        <v>0</v>
      </c>
      <c r="I210" s="74">
        <f t="shared" si="82"/>
        <v>0</v>
      </c>
    </row>
    <row r="211" spans="1:9" x14ac:dyDescent="0.25">
      <c r="A211" s="107"/>
      <c r="B211" s="72" t="s">
        <v>46</v>
      </c>
      <c r="C211" s="73" t="s">
        <v>413</v>
      </c>
      <c r="D211" s="76" t="s">
        <v>410</v>
      </c>
      <c r="E211" s="74">
        <v>0</v>
      </c>
      <c r="F211" s="74">
        <v>0</v>
      </c>
      <c r="G211" s="74">
        <f t="shared" si="81"/>
        <v>0</v>
      </c>
      <c r="H211" s="74">
        <f t="shared" si="52"/>
        <v>0</v>
      </c>
      <c r="I211" s="74">
        <f t="shared" si="82"/>
        <v>0</v>
      </c>
    </row>
    <row r="212" spans="1:9" x14ac:dyDescent="0.25">
      <c r="A212" s="108"/>
      <c r="B212" s="72" t="s">
        <v>48</v>
      </c>
      <c r="C212" s="73" t="s">
        <v>507</v>
      </c>
      <c r="D212" s="76"/>
      <c r="E212" s="74">
        <v>0</v>
      </c>
      <c r="F212" s="74">
        <v>0</v>
      </c>
      <c r="G212" s="74">
        <f t="shared" si="81"/>
        <v>0</v>
      </c>
      <c r="H212" s="74">
        <f t="shared" si="52"/>
        <v>0</v>
      </c>
      <c r="I212" s="74">
        <f t="shared" si="82"/>
        <v>0</v>
      </c>
    </row>
    <row r="213" spans="1:9" x14ac:dyDescent="0.25">
      <c r="A213" s="109" t="s">
        <v>141</v>
      </c>
      <c r="B213" s="110"/>
      <c r="C213" s="111"/>
      <c r="D213" s="70"/>
      <c r="E213" s="87"/>
      <c r="F213" s="87"/>
      <c r="G213" s="87">
        <f>SUM(G208:G212)</f>
        <v>0</v>
      </c>
      <c r="H213" s="87">
        <f t="shared" ref="H213:I213" si="83">SUM(H208:H212)</f>
        <v>0</v>
      </c>
      <c r="I213" s="87">
        <f t="shared" si="83"/>
        <v>0</v>
      </c>
    </row>
    <row r="214" spans="1:9" ht="41.4" x14ac:dyDescent="0.25">
      <c r="A214" s="106" t="s">
        <v>482</v>
      </c>
      <c r="B214" s="72" t="s">
        <v>51</v>
      </c>
      <c r="C214" s="73" t="s">
        <v>414</v>
      </c>
      <c r="D214" s="76" t="s">
        <v>410</v>
      </c>
      <c r="E214" s="74">
        <v>0</v>
      </c>
      <c r="F214" s="74">
        <v>0</v>
      </c>
      <c r="G214" s="74">
        <f t="shared" ref="G214:G223" si="84">E214*F214</f>
        <v>0</v>
      </c>
      <c r="H214" s="74">
        <f t="shared" si="52"/>
        <v>0</v>
      </c>
      <c r="I214" s="74">
        <f t="shared" ref="I214:I223" si="85">G214+H214</f>
        <v>0</v>
      </c>
    </row>
    <row r="215" spans="1:9" ht="27.6" x14ac:dyDescent="0.25">
      <c r="A215" s="107"/>
      <c r="B215" s="72" t="s">
        <v>52</v>
      </c>
      <c r="C215" s="73" t="s">
        <v>415</v>
      </c>
      <c r="D215" s="76" t="s">
        <v>410</v>
      </c>
      <c r="E215" s="74">
        <v>0</v>
      </c>
      <c r="F215" s="74">
        <v>0</v>
      </c>
      <c r="G215" s="74">
        <f t="shared" si="84"/>
        <v>0</v>
      </c>
      <c r="H215" s="74">
        <f t="shared" ref="H215:H261" si="86">G215*0.24</f>
        <v>0</v>
      </c>
      <c r="I215" s="74">
        <f t="shared" si="85"/>
        <v>0</v>
      </c>
    </row>
    <row r="216" spans="1:9" ht="27.6" x14ac:dyDescent="0.25">
      <c r="A216" s="107"/>
      <c r="B216" s="72" t="s">
        <v>53</v>
      </c>
      <c r="C216" s="73" t="s">
        <v>416</v>
      </c>
      <c r="D216" s="76" t="s">
        <v>410</v>
      </c>
      <c r="E216" s="74">
        <v>0</v>
      </c>
      <c r="F216" s="74">
        <v>0</v>
      </c>
      <c r="G216" s="74">
        <f t="shared" si="84"/>
        <v>0</v>
      </c>
      <c r="H216" s="74">
        <f t="shared" si="86"/>
        <v>0</v>
      </c>
      <c r="I216" s="74">
        <f t="shared" si="85"/>
        <v>0</v>
      </c>
    </row>
    <row r="217" spans="1:9" s="88" customFormat="1" ht="27.6" x14ac:dyDescent="0.25">
      <c r="A217" s="107"/>
      <c r="B217" s="72" t="s">
        <v>54</v>
      </c>
      <c r="C217" s="73" t="s">
        <v>417</v>
      </c>
      <c r="D217" s="76" t="s">
        <v>410</v>
      </c>
      <c r="E217" s="74">
        <v>0</v>
      </c>
      <c r="F217" s="74">
        <v>0</v>
      </c>
      <c r="G217" s="74">
        <f t="shared" si="84"/>
        <v>0</v>
      </c>
      <c r="H217" s="74">
        <f t="shared" si="86"/>
        <v>0</v>
      </c>
      <c r="I217" s="74">
        <f t="shared" si="85"/>
        <v>0</v>
      </c>
    </row>
    <row r="218" spans="1:9" ht="27.6" x14ac:dyDescent="0.25">
      <c r="A218" s="107"/>
      <c r="B218" s="72" t="s">
        <v>55</v>
      </c>
      <c r="C218" s="73" t="s">
        <v>418</v>
      </c>
      <c r="D218" s="76" t="s">
        <v>94</v>
      </c>
      <c r="E218" s="74">
        <v>0</v>
      </c>
      <c r="F218" s="74">
        <v>0</v>
      </c>
      <c r="G218" s="74">
        <f t="shared" si="84"/>
        <v>0</v>
      </c>
      <c r="H218" s="74">
        <f t="shared" si="86"/>
        <v>0</v>
      </c>
      <c r="I218" s="74">
        <f t="shared" si="85"/>
        <v>0</v>
      </c>
    </row>
    <row r="219" spans="1:9" x14ac:dyDescent="0.25">
      <c r="A219" s="107"/>
      <c r="B219" s="72" t="s">
        <v>56</v>
      </c>
      <c r="C219" s="73" t="s">
        <v>563</v>
      </c>
      <c r="D219" s="76" t="s">
        <v>94</v>
      </c>
      <c r="E219" s="74">
        <v>0</v>
      </c>
      <c r="F219" s="74">
        <v>0</v>
      </c>
      <c r="G219" s="74">
        <f t="shared" si="84"/>
        <v>0</v>
      </c>
      <c r="H219" s="74">
        <f t="shared" si="86"/>
        <v>0</v>
      </c>
      <c r="I219" s="74">
        <f t="shared" si="85"/>
        <v>0</v>
      </c>
    </row>
    <row r="220" spans="1:9" x14ac:dyDescent="0.25">
      <c r="A220" s="107"/>
      <c r="B220" s="72" t="s">
        <v>419</v>
      </c>
      <c r="C220" s="73" t="s">
        <v>420</v>
      </c>
      <c r="D220" s="76" t="s">
        <v>94</v>
      </c>
      <c r="E220" s="74">
        <v>0</v>
      </c>
      <c r="F220" s="74">
        <v>0</v>
      </c>
      <c r="G220" s="74">
        <f t="shared" si="84"/>
        <v>0</v>
      </c>
      <c r="H220" s="74">
        <f t="shared" si="86"/>
        <v>0</v>
      </c>
      <c r="I220" s="74">
        <f t="shared" si="85"/>
        <v>0</v>
      </c>
    </row>
    <row r="221" spans="1:9" x14ac:dyDescent="0.25">
      <c r="A221" s="107"/>
      <c r="B221" s="72" t="s">
        <v>421</v>
      </c>
      <c r="C221" s="73" t="s">
        <v>422</v>
      </c>
      <c r="D221" s="76" t="s">
        <v>94</v>
      </c>
      <c r="E221" s="74">
        <v>0</v>
      </c>
      <c r="F221" s="74">
        <v>0</v>
      </c>
      <c r="G221" s="74">
        <f t="shared" si="84"/>
        <v>0</v>
      </c>
      <c r="H221" s="74">
        <f t="shared" si="86"/>
        <v>0</v>
      </c>
      <c r="I221" s="74">
        <f t="shared" si="85"/>
        <v>0</v>
      </c>
    </row>
    <row r="222" spans="1:9" x14ac:dyDescent="0.25">
      <c r="A222" s="107"/>
      <c r="B222" s="72" t="s">
        <v>423</v>
      </c>
      <c r="C222" s="73" t="s">
        <v>424</v>
      </c>
      <c r="D222" s="76" t="s">
        <v>94</v>
      </c>
      <c r="E222" s="74">
        <v>0</v>
      </c>
      <c r="F222" s="74">
        <v>0</v>
      </c>
      <c r="G222" s="74">
        <f t="shared" si="84"/>
        <v>0</v>
      </c>
      <c r="H222" s="74">
        <f t="shared" si="86"/>
        <v>0</v>
      </c>
      <c r="I222" s="74">
        <f t="shared" si="85"/>
        <v>0</v>
      </c>
    </row>
    <row r="223" spans="1:9" x14ac:dyDescent="0.25">
      <c r="A223" s="108"/>
      <c r="B223" s="72" t="s">
        <v>425</v>
      </c>
      <c r="C223" s="73" t="s">
        <v>507</v>
      </c>
      <c r="D223" s="76"/>
      <c r="E223" s="74">
        <v>0</v>
      </c>
      <c r="F223" s="74">
        <v>0</v>
      </c>
      <c r="G223" s="74">
        <f t="shared" si="84"/>
        <v>0</v>
      </c>
      <c r="H223" s="74">
        <f t="shared" si="86"/>
        <v>0</v>
      </c>
      <c r="I223" s="74">
        <f t="shared" si="85"/>
        <v>0</v>
      </c>
    </row>
    <row r="224" spans="1:9" x14ac:dyDescent="0.25">
      <c r="A224" s="109" t="s">
        <v>141</v>
      </c>
      <c r="B224" s="110"/>
      <c r="C224" s="111"/>
      <c r="D224" s="70"/>
      <c r="E224" s="87"/>
      <c r="F224" s="87"/>
      <c r="G224" s="87">
        <f>SUM(G214:G223)</f>
        <v>0</v>
      </c>
      <c r="H224" s="87">
        <f t="shared" ref="H224:I224" si="87">SUM(H214:H223)</f>
        <v>0</v>
      </c>
      <c r="I224" s="87">
        <f t="shared" si="87"/>
        <v>0</v>
      </c>
    </row>
    <row r="225" spans="1:9" s="88" customFormat="1" ht="41.4" x14ac:dyDescent="0.25">
      <c r="A225" s="112" t="s">
        <v>426</v>
      </c>
      <c r="B225" s="72" t="s">
        <v>57</v>
      </c>
      <c r="C225" s="73" t="s">
        <v>427</v>
      </c>
      <c r="D225" s="76" t="s">
        <v>96</v>
      </c>
      <c r="E225" s="74">
        <v>0</v>
      </c>
      <c r="F225" s="74">
        <v>0</v>
      </c>
      <c r="G225" s="74">
        <f t="shared" ref="G225:G232" si="88">E225*F225</f>
        <v>0</v>
      </c>
      <c r="H225" s="74">
        <f t="shared" si="86"/>
        <v>0</v>
      </c>
      <c r="I225" s="74">
        <f t="shared" ref="I225:I232" si="89">G225+H225</f>
        <v>0</v>
      </c>
    </row>
    <row r="226" spans="1:9" ht="27.6" x14ac:dyDescent="0.25">
      <c r="A226" s="113"/>
      <c r="B226" s="72" t="s">
        <v>58</v>
      </c>
      <c r="C226" s="73" t="s">
        <v>428</v>
      </c>
      <c r="D226" s="76" t="s">
        <v>98</v>
      </c>
      <c r="E226" s="74">
        <v>0</v>
      </c>
      <c r="F226" s="74">
        <v>0</v>
      </c>
      <c r="G226" s="74">
        <f t="shared" si="88"/>
        <v>0</v>
      </c>
      <c r="H226" s="74">
        <f t="shared" si="86"/>
        <v>0</v>
      </c>
      <c r="I226" s="74">
        <f t="shared" si="89"/>
        <v>0</v>
      </c>
    </row>
    <row r="227" spans="1:9" x14ac:dyDescent="0.25">
      <c r="A227" s="113"/>
      <c r="B227" s="72" t="s">
        <v>59</v>
      </c>
      <c r="C227" s="73" t="s">
        <v>429</v>
      </c>
      <c r="D227" s="76" t="s">
        <v>17</v>
      </c>
      <c r="E227" s="74">
        <v>0</v>
      </c>
      <c r="F227" s="74">
        <v>0</v>
      </c>
      <c r="G227" s="74">
        <f t="shared" si="88"/>
        <v>0</v>
      </c>
      <c r="H227" s="74">
        <f t="shared" si="86"/>
        <v>0</v>
      </c>
      <c r="I227" s="74">
        <f t="shared" si="89"/>
        <v>0</v>
      </c>
    </row>
    <row r="228" spans="1:9" x14ac:dyDescent="0.25">
      <c r="A228" s="113"/>
      <c r="B228" s="72" t="s">
        <v>430</v>
      </c>
      <c r="C228" s="73" t="s">
        <v>431</v>
      </c>
      <c r="D228" s="76" t="s">
        <v>17</v>
      </c>
      <c r="E228" s="74">
        <v>0</v>
      </c>
      <c r="F228" s="74">
        <v>0</v>
      </c>
      <c r="G228" s="74">
        <f t="shared" si="88"/>
        <v>0</v>
      </c>
      <c r="H228" s="74">
        <f t="shared" si="86"/>
        <v>0</v>
      </c>
      <c r="I228" s="74">
        <f t="shared" si="89"/>
        <v>0</v>
      </c>
    </row>
    <row r="229" spans="1:9" s="88" customFormat="1" x14ac:dyDescent="0.25">
      <c r="A229" s="113"/>
      <c r="B229" s="72" t="s">
        <v>432</v>
      </c>
      <c r="C229" s="73" t="s">
        <v>433</v>
      </c>
      <c r="D229" s="76" t="s">
        <v>17</v>
      </c>
      <c r="E229" s="74">
        <v>0</v>
      </c>
      <c r="F229" s="74">
        <v>0</v>
      </c>
      <c r="G229" s="74">
        <f t="shared" si="88"/>
        <v>0</v>
      </c>
      <c r="H229" s="74">
        <f t="shared" si="86"/>
        <v>0</v>
      </c>
      <c r="I229" s="74">
        <f t="shared" si="89"/>
        <v>0</v>
      </c>
    </row>
    <row r="230" spans="1:9" x14ac:dyDescent="0.25">
      <c r="A230" s="113"/>
      <c r="B230" s="72" t="s">
        <v>434</v>
      </c>
      <c r="C230" s="73" t="s">
        <v>435</v>
      </c>
      <c r="D230" s="76" t="s">
        <v>17</v>
      </c>
      <c r="E230" s="74">
        <v>0</v>
      </c>
      <c r="F230" s="74">
        <v>0</v>
      </c>
      <c r="G230" s="74">
        <f t="shared" si="88"/>
        <v>0</v>
      </c>
      <c r="H230" s="74">
        <f t="shared" si="86"/>
        <v>0</v>
      </c>
      <c r="I230" s="74">
        <f t="shared" si="89"/>
        <v>0</v>
      </c>
    </row>
    <row r="231" spans="1:9" x14ac:dyDescent="0.25">
      <c r="A231" s="113"/>
      <c r="B231" s="72" t="s">
        <v>436</v>
      </c>
      <c r="C231" s="73" t="s">
        <v>437</v>
      </c>
      <c r="D231" s="76" t="s">
        <v>17</v>
      </c>
      <c r="E231" s="74">
        <v>0</v>
      </c>
      <c r="F231" s="74">
        <v>0</v>
      </c>
      <c r="G231" s="74">
        <f t="shared" si="88"/>
        <v>0</v>
      </c>
      <c r="H231" s="74">
        <f t="shared" si="86"/>
        <v>0</v>
      </c>
      <c r="I231" s="74">
        <f t="shared" si="89"/>
        <v>0</v>
      </c>
    </row>
    <row r="232" spans="1:9" ht="41.4" x14ac:dyDescent="0.25">
      <c r="A232" s="113"/>
      <c r="B232" s="72" t="s">
        <v>438</v>
      </c>
      <c r="C232" s="73" t="s">
        <v>564</v>
      </c>
      <c r="D232" s="76" t="s">
        <v>565</v>
      </c>
      <c r="E232" s="74">
        <v>0</v>
      </c>
      <c r="F232" s="74">
        <v>0</v>
      </c>
      <c r="G232" s="74">
        <f t="shared" si="88"/>
        <v>0</v>
      </c>
      <c r="H232" s="74">
        <f t="shared" si="86"/>
        <v>0</v>
      </c>
      <c r="I232" s="74">
        <f t="shared" si="89"/>
        <v>0</v>
      </c>
    </row>
    <row r="233" spans="1:9" x14ac:dyDescent="0.25">
      <c r="A233" s="114"/>
      <c r="B233" s="90" t="s">
        <v>566</v>
      </c>
      <c r="C233" s="91" t="s">
        <v>507</v>
      </c>
      <c r="D233" s="76"/>
      <c r="E233" s="74">
        <v>0</v>
      </c>
      <c r="F233" s="74">
        <v>0</v>
      </c>
      <c r="G233" s="74">
        <f t="shared" ref="G233" si="90">E233*F233</f>
        <v>0</v>
      </c>
      <c r="H233" s="74">
        <f t="shared" ref="H233" si="91">G233*0.24</f>
        <v>0</v>
      </c>
      <c r="I233" s="74">
        <f t="shared" ref="I233" si="92">G233+H233</f>
        <v>0</v>
      </c>
    </row>
    <row r="234" spans="1:9" x14ac:dyDescent="0.25">
      <c r="A234" s="109" t="s">
        <v>141</v>
      </c>
      <c r="B234" s="110"/>
      <c r="C234" s="111"/>
      <c r="D234" s="70"/>
      <c r="E234" s="87"/>
      <c r="F234" s="87"/>
      <c r="G234" s="87">
        <f>SUM(G225:G233)</f>
        <v>0</v>
      </c>
      <c r="H234" s="87">
        <f t="shared" ref="H234:I234" si="93">SUM(H225:H233)</f>
        <v>0</v>
      </c>
      <c r="I234" s="87">
        <f t="shared" si="93"/>
        <v>0</v>
      </c>
    </row>
    <row r="235" spans="1:9" x14ac:dyDescent="0.25">
      <c r="A235" s="106" t="s">
        <v>439</v>
      </c>
      <c r="B235" s="72" t="s">
        <v>61</v>
      </c>
      <c r="C235" s="73" t="s">
        <v>440</v>
      </c>
      <c r="D235" s="76" t="s">
        <v>441</v>
      </c>
      <c r="E235" s="74">
        <v>0</v>
      </c>
      <c r="F235" s="74">
        <v>0</v>
      </c>
      <c r="G235" s="74">
        <f t="shared" ref="G235:G241" si="94">E235*F235</f>
        <v>0</v>
      </c>
      <c r="H235" s="74">
        <f t="shared" si="86"/>
        <v>0</v>
      </c>
      <c r="I235" s="74">
        <f t="shared" ref="I235:I241" si="95">G235+H235</f>
        <v>0</v>
      </c>
    </row>
    <row r="236" spans="1:9" s="88" customFormat="1" ht="27.6" x14ac:dyDescent="0.25">
      <c r="A236" s="107"/>
      <c r="B236" s="72" t="s">
        <v>62</v>
      </c>
      <c r="C236" s="73" t="s">
        <v>442</v>
      </c>
      <c r="D236" s="76" t="s">
        <v>441</v>
      </c>
      <c r="E236" s="74">
        <v>0</v>
      </c>
      <c r="F236" s="74">
        <v>0</v>
      </c>
      <c r="G236" s="74">
        <f t="shared" si="94"/>
        <v>0</v>
      </c>
      <c r="H236" s="74">
        <f t="shared" si="86"/>
        <v>0</v>
      </c>
      <c r="I236" s="74">
        <f t="shared" si="95"/>
        <v>0</v>
      </c>
    </row>
    <row r="237" spans="1:9" x14ac:dyDescent="0.25">
      <c r="A237" s="107"/>
      <c r="B237" s="72" t="s">
        <v>92</v>
      </c>
      <c r="C237" s="73" t="s">
        <v>443</v>
      </c>
      <c r="D237" s="76" t="s">
        <v>441</v>
      </c>
      <c r="E237" s="74">
        <v>0</v>
      </c>
      <c r="F237" s="74">
        <v>0</v>
      </c>
      <c r="G237" s="74">
        <f t="shared" si="94"/>
        <v>0</v>
      </c>
      <c r="H237" s="74">
        <f t="shared" si="86"/>
        <v>0</v>
      </c>
      <c r="I237" s="74">
        <f t="shared" si="95"/>
        <v>0</v>
      </c>
    </row>
    <row r="238" spans="1:9" ht="27.6" x14ac:dyDescent="0.25">
      <c r="A238" s="107"/>
      <c r="B238" s="72" t="s">
        <v>444</v>
      </c>
      <c r="C238" s="73" t="s">
        <v>445</v>
      </c>
      <c r="D238" s="76" t="s">
        <v>441</v>
      </c>
      <c r="E238" s="74">
        <v>0</v>
      </c>
      <c r="F238" s="74">
        <v>0</v>
      </c>
      <c r="G238" s="74">
        <f t="shared" si="94"/>
        <v>0</v>
      </c>
      <c r="H238" s="74">
        <f t="shared" si="86"/>
        <v>0</v>
      </c>
      <c r="I238" s="74">
        <f t="shared" si="95"/>
        <v>0</v>
      </c>
    </row>
    <row r="239" spans="1:9" x14ac:dyDescent="0.25">
      <c r="A239" s="107"/>
      <c r="B239" s="72" t="s">
        <v>446</v>
      </c>
      <c r="C239" s="73" t="s">
        <v>447</v>
      </c>
      <c r="D239" s="76" t="s">
        <v>441</v>
      </c>
      <c r="E239" s="74">
        <v>0</v>
      </c>
      <c r="F239" s="74">
        <v>0</v>
      </c>
      <c r="G239" s="74">
        <f t="shared" si="94"/>
        <v>0</v>
      </c>
      <c r="H239" s="74">
        <f t="shared" si="86"/>
        <v>0</v>
      </c>
      <c r="I239" s="74">
        <f t="shared" si="95"/>
        <v>0</v>
      </c>
    </row>
    <row r="240" spans="1:9" ht="27.6" x14ac:dyDescent="0.25">
      <c r="A240" s="107"/>
      <c r="B240" s="72" t="s">
        <v>448</v>
      </c>
      <c r="C240" s="73" t="s">
        <v>449</v>
      </c>
      <c r="D240" s="76" t="s">
        <v>441</v>
      </c>
      <c r="E240" s="74">
        <v>0</v>
      </c>
      <c r="F240" s="74">
        <v>0</v>
      </c>
      <c r="G240" s="74">
        <f t="shared" si="94"/>
        <v>0</v>
      </c>
      <c r="H240" s="74">
        <f t="shared" si="86"/>
        <v>0</v>
      </c>
      <c r="I240" s="74">
        <f t="shared" si="95"/>
        <v>0</v>
      </c>
    </row>
    <row r="241" spans="1:9" x14ac:dyDescent="0.25">
      <c r="A241" s="108"/>
      <c r="B241" s="72" t="s">
        <v>450</v>
      </c>
      <c r="C241" s="73" t="s">
        <v>507</v>
      </c>
      <c r="D241" s="76"/>
      <c r="E241" s="74">
        <v>0</v>
      </c>
      <c r="F241" s="74">
        <v>0</v>
      </c>
      <c r="G241" s="74">
        <f t="shared" si="94"/>
        <v>0</v>
      </c>
      <c r="H241" s="74">
        <f t="shared" si="86"/>
        <v>0</v>
      </c>
      <c r="I241" s="74">
        <f t="shared" si="95"/>
        <v>0</v>
      </c>
    </row>
    <row r="242" spans="1:9" x14ac:dyDescent="0.25">
      <c r="A242" s="109" t="s">
        <v>141</v>
      </c>
      <c r="B242" s="110"/>
      <c r="C242" s="111"/>
      <c r="D242" s="70"/>
      <c r="E242" s="87"/>
      <c r="F242" s="87"/>
      <c r="G242" s="87">
        <f>SUM(G235:G241)</f>
        <v>0</v>
      </c>
      <c r="H242" s="87">
        <f t="shared" ref="H242:I242" si="96">SUM(H235:H241)</f>
        <v>0</v>
      </c>
      <c r="I242" s="87">
        <f t="shared" si="96"/>
        <v>0</v>
      </c>
    </row>
    <row r="243" spans="1:9" ht="18" customHeight="1" x14ac:dyDescent="0.25">
      <c r="A243" s="106" t="s">
        <v>451</v>
      </c>
      <c r="B243" s="72" t="s">
        <v>63</v>
      </c>
      <c r="C243" s="73" t="s">
        <v>452</v>
      </c>
      <c r="D243" s="76" t="s">
        <v>383</v>
      </c>
      <c r="E243" s="74">
        <v>0</v>
      </c>
      <c r="F243" s="74">
        <v>0</v>
      </c>
      <c r="G243" s="74">
        <f t="shared" ref="G243:G245" si="97">E243*F243</f>
        <v>0</v>
      </c>
      <c r="H243" s="74">
        <f t="shared" si="86"/>
        <v>0</v>
      </c>
      <c r="I243" s="74">
        <f t="shared" ref="I243:I245" si="98">G243+H243</f>
        <v>0</v>
      </c>
    </row>
    <row r="244" spans="1:9" ht="27.6" x14ac:dyDescent="0.25">
      <c r="A244" s="107"/>
      <c r="B244" s="72" t="s">
        <v>64</v>
      </c>
      <c r="C244" s="73" t="s">
        <v>453</v>
      </c>
      <c r="D244" s="76" t="s">
        <v>454</v>
      </c>
      <c r="E244" s="74">
        <v>0</v>
      </c>
      <c r="F244" s="74">
        <v>0</v>
      </c>
      <c r="G244" s="74">
        <f t="shared" si="97"/>
        <v>0</v>
      </c>
      <c r="H244" s="74">
        <f t="shared" si="86"/>
        <v>0</v>
      </c>
      <c r="I244" s="74">
        <f t="shared" si="98"/>
        <v>0</v>
      </c>
    </row>
    <row r="245" spans="1:9" s="88" customFormat="1" ht="14.4" customHeight="1" x14ac:dyDescent="0.25">
      <c r="A245" s="108"/>
      <c r="B245" s="72" t="s">
        <v>93</v>
      </c>
      <c r="C245" s="73" t="s">
        <v>507</v>
      </c>
      <c r="D245" s="76"/>
      <c r="E245" s="74">
        <v>0</v>
      </c>
      <c r="F245" s="74">
        <v>0</v>
      </c>
      <c r="G245" s="74">
        <f t="shared" si="97"/>
        <v>0</v>
      </c>
      <c r="H245" s="74">
        <f t="shared" si="86"/>
        <v>0</v>
      </c>
      <c r="I245" s="74">
        <f t="shared" si="98"/>
        <v>0</v>
      </c>
    </row>
    <row r="246" spans="1:9" x14ac:dyDescent="0.25">
      <c r="A246" s="109" t="s">
        <v>141</v>
      </c>
      <c r="B246" s="110"/>
      <c r="C246" s="111"/>
      <c r="D246" s="70"/>
      <c r="E246" s="87"/>
      <c r="F246" s="87"/>
      <c r="G246" s="87">
        <f>SUM(G243:G245)</f>
        <v>0</v>
      </c>
      <c r="H246" s="87">
        <f t="shared" ref="H246:I246" si="99">SUM(H243:H245)</f>
        <v>0</v>
      </c>
      <c r="I246" s="87">
        <f t="shared" si="99"/>
        <v>0</v>
      </c>
    </row>
    <row r="247" spans="1:9" ht="55.2" x14ac:dyDescent="0.25">
      <c r="A247" s="106" t="s">
        <v>455</v>
      </c>
      <c r="B247" s="72" t="s">
        <v>65</v>
      </c>
      <c r="C247" s="73" t="s">
        <v>456</v>
      </c>
      <c r="D247" s="76" t="s">
        <v>383</v>
      </c>
      <c r="E247" s="74">
        <v>0</v>
      </c>
      <c r="F247" s="74">
        <v>0</v>
      </c>
      <c r="G247" s="74">
        <f t="shared" ref="G247:G252" si="100">E247*F247</f>
        <v>0</v>
      </c>
      <c r="H247" s="74">
        <f t="shared" si="86"/>
        <v>0</v>
      </c>
      <c r="I247" s="74">
        <f t="shared" ref="I247:I252" si="101">G247+H247</f>
        <v>0</v>
      </c>
    </row>
    <row r="248" spans="1:9" s="88" customFormat="1" ht="55.2" x14ac:dyDescent="0.25">
      <c r="A248" s="107"/>
      <c r="B248" s="72" t="s">
        <v>66</v>
      </c>
      <c r="C248" s="73" t="s">
        <v>457</v>
      </c>
      <c r="D248" s="76" t="s">
        <v>383</v>
      </c>
      <c r="E248" s="74">
        <v>0</v>
      </c>
      <c r="F248" s="74">
        <v>0</v>
      </c>
      <c r="G248" s="74">
        <f t="shared" si="100"/>
        <v>0</v>
      </c>
      <c r="H248" s="74">
        <f t="shared" si="86"/>
        <v>0</v>
      </c>
      <c r="I248" s="74">
        <f t="shared" si="101"/>
        <v>0</v>
      </c>
    </row>
    <row r="249" spans="1:9" s="88" customFormat="1" ht="27.6" x14ac:dyDescent="0.25">
      <c r="A249" s="107"/>
      <c r="B249" s="72" t="s">
        <v>95</v>
      </c>
      <c r="C249" s="73" t="s">
        <v>458</v>
      </c>
      <c r="D249" s="76" t="s">
        <v>410</v>
      </c>
      <c r="E249" s="74">
        <v>0</v>
      </c>
      <c r="F249" s="74">
        <v>0</v>
      </c>
      <c r="G249" s="74">
        <f t="shared" si="100"/>
        <v>0</v>
      </c>
      <c r="H249" s="74">
        <f t="shared" si="86"/>
        <v>0</v>
      </c>
      <c r="I249" s="74">
        <f t="shared" si="101"/>
        <v>0</v>
      </c>
    </row>
    <row r="250" spans="1:9" ht="27.6" x14ac:dyDescent="0.25">
      <c r="A250" s="107"/>
      <c r="B250" s="72" t="s">
        <v>97</v>
      </c>
      <c r="C250" s="73" t="s">
        <v>459</v>
      </c>
      <c r="D250" s="76" t="s">
        <v>410</v>
      </c>
      <c r="E250" s="74">
        <v>0</v>
      </c>
      <c r="F250" s="74">
        <v>0</v>
      </c>
      <c r="G250" s="74">
        <f t="shared" si="100"/>
        <v>0</v>
      </c>
      <c r="H250" s="74">
        <f t="shared" si="86"/>
        <v>0</v>
      </c>
      <c r="I250" s="74">
        <f t="shared" si="101"/>
        <v>0</v>
      </c>
    </row>
    <row r="251" spans="1:9" x14ac:dyDescent="0.25">
      <c r="A251" s="107"/>
      <c r="B251" s="72" t="s">
        <v>460</v>
      </c>
      <c r="C251" s="73" t="s">
        <v>461</v>
      </c>
      <c r="D251" s="76" t="s">
        <v>410</v>
      </c>
      <c r="E251" s="74">
        <v>0</v>
      </c>
      <c r="F251" s="74">
        <v>0</v>
      </c>
      <c r="G251" s="74">
        <f t="shared" si="100"/>
        <v>0</v>
      </c>
      <c r="H251" s="74">
        <f t="shared" si="86"/>
        <v>0</v>
      </c>
      <c r="I251" s="74">
        <f t="shared" si="101"/>
        <v>0</v>
      </c>
    </row>
    <row r="252" spans="1:9" x14ac:dyDescent="0.25">
      <c r="A252" s="108"/>
      <c r="B252" s="72" t="s">
        <v>462</v>
      </c>
      <c r="C252" s="73" t="s">
        <v>507</v>
      </c>
      <c r="D252" s="76"/>
      <c r="E252" s="74">
        <v>0</v>
      </c>
      <c r="F252" s="74">
        <v>0</v>
      </c>
      <c r="G252" s="74">
        <f t="shared" si="100"/>
        <v>0</v>
      </c>
      <c r="H252" s="74">
        <f t="shared" si="86"/>
        <v>0</v>
      </c>
      <c r="I252" s="74">
        <f t="shared" si="101"/>
        <v>0</v>
      </c>
    </row>
    <row r="253" spans="1:9" x14ac:dyDescent="0.25">
      <c r="A253" s="109" t="s">
        <v>141</v>
      </c>
      <c r="B253" s="110"/>
      <c r="C253" s="111"/>
      <c r="D253" s="70"/>
      <c r="E253" s="87"/>
      <c r="F253" s="87"/>
      <c r="G253" s="87">
        <f>SUM(G247:G252)</f>
        <v>0</v>
      </c>
      <c r="H253" s="87">
        <f t="shared" ref="H253:I253" si="102">SUM(H247:H252)</f>
        <v>0</v>
      </c>
      <c r="I253" s="87">
        <f t="shared" si="102"/>
        <v>0</v>
      </c>
    </row>
    <row r="254" spans="1:9" ht="69" x14ac:dyDescent="0.25">
      <c r="A254" s="106" t="s">
        <v>463</v>
      </c>
      <c r="B254" s="72" t="s">
        <v>464</v>
      </c>
      <c r="C254" s="73" t="s">
        <v>99</v>
      </c>
      <c r="D254" s="76" t="s">
        <v>441</v>
      </c>
      <c r="E254" s="74">
        <v>0</v>
      </c>
      <c r="F254" s="74">
        <v>0</v>
      </c>
      <c r="G254" s="74">
        <f t="shared" ref="G254:G261" si="103">E254*F254</f>
        <v>0</v>
      </c>
      <c r="H254" s="74">
        <f t="shared" si="86"/>
        <v>0</v>
      </c>
      <c r="I254" s="74">
        <f t="shared" ref="I254:I261" si="104">G254+H254</f>
        <v>0</v>
      </c>
    </row>
    <row r="255" spans="1:9" ht="55.2" x14ac:dyDescent="0.25">
      <c r="A255" s="107"/>
      <c r="B255" s="72" t="s">
        <v>465</v>
      </c>
      <c r="C255" s="73" t="s">
        <v>100</v>
      </c>
      <c r="D255" s="76" t="s">
        <v>441</v>
      </c>
      <c r="E255" s="74">
        <v>0</v>
      </c>
      <c r="F255" s="74">
        <v>0</v>
      </c>
      <c r="G255" s="74">
        <f t="shared" si="103"/>
        <v>0</v>
      </c>
      <c r="H255" s="74">
        <f t="shared" si="86"/>
        <v>0</v>
      </c>
      <c r="I255" s="74">
        <f t="shared" si="104"/>
        <v>0</v>
      </c>
    </row>
    <row r="256" spans="1:9" ht="27.6" x14ac:dyDescent="0.25">
      <c r="A256" s="107"/>
      <c r="B256" s="72" t="s">
        <v>466</v>
      </c>
      <c r="C256" s="73" t="s">
        <v>101</v>
      </c>
      <c r="D256" s="76" t="s">
        <v>441</v>
      </c>
      <c r="E256" s="74">
        <v>0</v>
      </c>
      <c r="F256" s="74">
        <v>0</v>
      </c>
      <c r="G256" s="74">
        <f t="shared" si="103"/>
        <v>0</v>
      </c>
      <c r="H256" s="74">
        <f t="shared" si="86"/>
        <v>0</v>
      </c>
      <c r="I256" s="74">
        <f t="shared" si="104"/>
        <v>0</v>
      </c>
    </row>
    <row r="257" spans="1:9" ht="25.5" customHeight="1" x14ac:dyDescent="0.25">
      <c r="A257" s="107"/>
      <c r="B257" s="72" t="s">
        <v>467</v>
      </c>
      <c r="C257" s="73" t="s">
        <v>102</v>
      </c>
      <c r="D257" s="76" t="s">
        <v>441</v>
      </c>
      <c r="E257" s="74">
        <v>0</v>
      </c>
      <c r="F257" s="74">
        <v>0</v>
      </c>
      <c r="G257" s="74">
        <f t="shared" si="103"/>
        <v>0</v>
      </c>
      <c r="H257" s="74">
        <f t="shared" si="86"/>
        <v>0</v>
      </c>
      <c r="I257" s="74">
        <f t="shared" si="104"/>
        <v>0</v>
      </c>
    </row>
    <row r="258" spans="1:9" ht="27.6" x14ac:dyDescent="0.25">
      <c r="A258" s="107"/>
      <c r="B258" s="72" t="s">
        <v>468</v>
      </c>
      <c r="C258" s="73" t="s">
        <v>103</v>
      </c>
      <c r="D258" s="76" t="s">
        <v>441</v>
      </c>
      <c r="E258" s="74">
        <v>0</v>
      </c>
      <c r="F258" s="74">
        <v>0</v>
      </c>
      <c r="G258" s="74">
        <f t="shared" si="103"/>
        <v>0</v>
      </c>
      <c r="H258" s="74">
        <f t="shared" si="86"/>
        <v>0</v>
      </c>
      <c r="I258" s="74">
        <f t="shared" si="104"/>
        <v>0</v>
      </c>
    </row>
    <row r="259" spans="1:9" ht="55.2" x14ac:dyDescent="0.25">
      <c r="A259" s="107"/>
      <c r="B259" s="72" t="s">
        <v>469</v>
      </c>
      <c r="C259" s="73" t="s">
        <v>104</v>
      </c>
      <c r="D259" s="76" t="s">
        <v>441</v>
      </c>
      <c r="E259" s="74">
        <v>0</v>
      </c>
      <c r="F259" s="74">
        <v>0</v>
      </c>
      <c r="G259" s="74">
        <f t="shared" si="103"/>
        <v>0</v>
      </c>
      <c r="H259" s="74">
        <f t="shared" si="86"/>
        <v>0</v>
      </c>
      <c r="I259" s="74">
        <f t="shared" si="104"/>
        <v>0</v>
      </c>
    </row>
    <row r="260" spans="1:9" x14ac:dyDescent="0.25">
      <c r="A260" s="107"/>
      <c r="B260" s="72" t="s">
        <v>470</v>
      </c>
      <c r="C260" s="73" t="s">
        <v>471</v>
      </c>
      <c r="D260" s="76" t="s">
        <v>472</v>
      </c>
      <c r="E260" s="74">
        <v>0</v>
      </c>
      <c r="F260" s="74">
        <v>0</v>
      </c>
      <c r="G260" s="74">
        <f t="shared" si="103"/>
        <v>0</v>
      </c>
      <c r="H260" s="74">
        <f t="shared" si="86"/>
        <v>0</v>
      </c>
      <c r="I260" s="74">
        <f t="shared" si="104"/>
        <v>0</v>
      </c>
    </row>
    <row r="261" spans="1:9" x14ac:dyDescent="0.25">
      <c r="A261" s="108"/>
      <c r="B261" s="72" t="s">
        <v>473</v>
      </c>
      <c r="C261" s="73" t="s">
        <v>507</v>
      </c>
      <c r="D261" s="76"/>
      <c r="E261" s="74">
        <v>0</v>
      </c>
      <c r="F261" s="74">
        <v>0</v>
      </c>
      <c r="G261" s="74">
        <f t="shared" si="103"/>
        <v>0</v>
      </c>
      <c r="H261" s="74">
        <f t="shared" si="86"/>
        <v>0</v>
      </c>
      <c r="I261" s="74">
        <f t="shared" si="104"/>
        <v>0</v>
      </c>
    </row>
    <row r="262" spans="1:9" x14ac:dyDescent="0.25">
      <c r="A262" s="109" t="s">
        <v>141</v>
      </c>
      <c r="B262" s="110"/>
      <c r="C262" s="111"/>
      <c r="D262" s="70"/>
      <c r="E262" s="87"/>
      <c r="F262" s="87"/>
      <c r="G262" s="87">
        <f>SUM(G254:G261)</f>
        <v>0</v>
      </c>
      <c r="H262" s="87">
        <f t="shared" ref="H262:I262" si="105">SUM(H254:H261)</f>
        <v>0</v>
      </c>
      <c r="I262" s="87">
        <f t="shared" si="105"/>
        <v>0</v>
      </c>
    </row>
    <row r="263" spans="1:9" ht="21.75" customHeight="1" x14ac:dyDescent="0.25">
      <c r="A263" s="106" t="s">
        <v>474</v>
      </c>
      <c r="B263" s="72" t="s">
        <v>67</v>
      </c>
      <c r="C263" s="73" t="s">
        <v>475</v>
      </c>
      <c r="D263" s="76" t="s">
        <v>476</v>
      </c>
      <c r="E263" s="74">
        <v>0</v>
      </c>
      <c r="F263" s="74">
        <v>0</v>
      </c>
      <c r="G263" s="74">
        <f t="shared" ref="G263:G264" si="106">E263*F263</f>
        <v>0</v>
      </c>
      <c r="H263" s="74">
        <f t="shared" ref="H263:H264" si="107">G263*0.24</f>
        <v>0</v>
      </c>
      <c r="I263" s="74">
        <f t="shared" ref="I263:I264" si="108">G263+H263</f>
        <v>0</v>
      </c>
    </row>
    <row r="264" spans="1:9" ht="21.75" customHeight="1" x14ac:dyDescent="0.25">
      <c r="A264" s="108"/>
      <c r="B264" s="72" t="s">
        <v>68</v>
      </c>
      <c r="C264" s="73" t="s">
        <v>11</v>
      </c>
      <c r="D264" s="76"/>
      <c r="E264" s="74">
        <v>0</v>
      </c>
      <c r="F264" s="74">
        <v>0</v>
      </c>
      <c r="G264" s="74">
        <f t="shared" si="106"/>
        <v>0</v>
      </c>
      <c r="H264" s="74">
        <f t="shared" si="107"/>
        <v>0</v>
      </c>
      <c r="I264" s="74">
        <f t="shared" si="108"/>
        <v>0</v>
      </c>
    </row>
    <row r="265" spans="1:9" x14ac:dyDescent="0.25">
      <c r="A265" s="109" t="s">
        <v>141</v>
      </c>
      <c r="B265" s="110"/>
      <c r="C265" s="111"/>
      <c r="D265" s="70"/>
      <c r="E265" s="87"/>
      <c r="F265" s="87"/>
      <c r="G265" s="87">
        <f>SUM(G263:G264)</f>
        <v>0</v>
      </c>
      <c r="H265" s="87">
        <f t="shared" ref="H265:I265" si="109">SUM(H263:H264)</f>
        <v>0</v>
      </c>
      <c r="I265" s="87">
        <f t="shared" si="109"/>
        <v>0</v>
      </c>
    </row>
    <row r="266" spans="1:9" x14ac:dyDescent="0.25">
      <c r="A266" s="119" t="s">
        <v>69</v>
      </c>
      <c r="B266" s="120"/>
      <c r="C266" s="121"/>
      <c r="D266" s="71"/>
      <c r="E266" s="93"/>
      <c r="F266" s="93"/>
      <c r="G266" s="93">
        <f>SUM(G265,G262,G253,G246,G242,G234,G224,G213,G207,G197,G191,G187,G178,G156,G131,G121,G106,G96,G87,G76,G61,G46,G30,G19,G12)</f>
        <v>0</v>
      </c>
      <c r="H266" s="93">
        <f>SUM(H265,H262,H253,H246,H242,H234,H224,H213,H207,H197,H191,H187,H178,H156,H131,H121,H106,H96,H87,H76,H61,H46,H30,H19,H12)</f>
        <v>0</v>
      </c>
      <c r="I266" s="93">
        <f>SUM(I265,I262,I253,I246,I242,I234,I224,I213,I207,I197,I191,I187,I178,I156,I131,I121,I106,I96,I87,I76,I61,I46,I30,I19,I12)</f>
        <v>0</v>
      </c>
    </row>
  </sheetData>
  <mergeCells count="52">
    <mergeCell ref="A262:C262"/>
    <mergeCell ref="A263:A264"/>
    <mergeCell ref="A265:C265"/>
    <mergeCell ref="A266:C266"/>
    <mergeCell ref="A243:A245"/>
    <mergeCell ref="A246:C246"/>
    <mergeCell ref="A247:A252"/>
    <mergeCell ref="A253:C253"/>
    <mergeCell ref="A254:A261"/>
    <mergeCell ref="A61:C61"/>
    <mergeCell ref="A62:A75"/>
    <mergeCell ref="A76:C76"/>
    <mergeCell ref="A87:C87"/>
    <mergeCell ref="A96:C96"/>
    <mergeCell ref="A77:A86"/>
    <mergeCell ref="A88:A95"/>
    <mergeCell ref="A1:I1"/>
    <mergeCell ref="A4:A11"/>
    <mergeCell ref="A12:C12"/>
    <mergeCell ref="A13:A18"/>
    <mergeCell ref="A19:C19"/>
    <mergeCell ref="A2:I2"/>
    <mergeCell ref="A20:A29"/>
    <mergeCell ref="A30:C30"/>
    <mergeCell ref="A46:C46"/>
    <mergeCell ref="A47:A60"/>
    <mergeCell ref="A31:A45"/>
    <mergeCell ref="A235:A241"/>
    <mergeCell ref="A242:C242"/>
    <mergeCell ref="A191:C191"/>
    <mergeCell ref="A214:A223"/>
    <mergeCell ref="A224:C224"/>
    <mergeCell ref="A234:C234"/>
    <mergeCell ref="A197:C197"/>
    <mergeCell ref="A198:A205"/>
    <mergeCell ref="A208:A212"/>
    <mergeCell ref="A213:C213"/>
    <mergeCell ref="A192:A196"/>
    <mergeCell ref="A121:C121"/>
    <mergeCell ref="A131:C131"/>
    <mergeCell ref="A156:C156"/>
    <mergeCell ref="A225:A233"/>
    <mergeCell ref="A132:A155"/>
    <mergeCell ref="A157:A177"/>
    <mergeCell ref="A178:C178"/>
    <mergeCell ref="A187:C187"/>
    <mergeCell ref="A188:A190"/>
    <mergeCell ref="A97:A103"/>
    <mergeCell ref="A106:C106"/>
    <mergeCell ref="A107:A120"/>
    <mergeCell ref="A122:A130"/>
    <mergeCell ref="A179:A186"/>
  </mergeCells>
  <phoneticPr fontId="1" type="noConversion"/>
  <printOptions horizontalCentered="1"/>
  <pageMargins left="0.70866141732283472" right="0.70866141732283472" top="0.74803149606299213" bottom="0.74803149606299213" header="0.31496062992125984" footer="0.31496062992125984"/>
  <pageSetup paperSize="9" scale="81" fitToHeight="0" orientation="portrait" r:id="rId1"/>
  <headerFooter>
    <oddHeader>&amp;C&amp;"Arial,Έντονα"ΤΟΠΙΚΟ ΠΡΟΓΡΑΜΜΑ CLLD / LEADER ΜΕΣΑΡΑΣ - 2η ΠΡΟΚΗΡΥΞΗ ΥΠΟΜΕΤΡΟΥ 19.2 (ΔΗΜΟΣΙΑ ΕΡΓΑ)</oddHeader>
    <oddFooter>&amp;C&amp;G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EW30"/>
  <sheetViews>
    <sheetView view="pageBreakPreview" zoomScaleNormal="100" zoomScaleSheetLayoutView="100" workbookViewId="0">
      <selection activeCell="A3" sqref="A3:A4"/>
    </sheetView>
  </sheetViews>
  <sheetFormatPr defaultColWidth="9.109375" defaultRowHeight="14.4" x14ac:dyDescent="0.3"/>
  <cols>
    <col min="1" max="1" width="4.88671875" style="1" customWidth="1"/>
    <col min="2" max="2" width="32" style="1" customWidth="1"/>
    <col min="3" max="3" width="10.6640625" style="1" customWidth="1"/>
    <col min="4" max="4" width="11" style="2" bestFit="1" customWidth="1"/>
    <col min="5" max="5" width="10.88671875" style="2" customWidth="1"/>
    <col min="6" max="7" width="9.109375" style="2" customWidth="1"/>
    <col min="8" max="8" width="11.44140625" style="2" customWidth="1"/>
    <col min="9" max="9" width="13.44140625" style="11" customWidth="1"/>
    <col min="10" max="16384" width="9.109375" style="1"/>
  </cols>
  <sheetData>
    <row r="1" spans="1:1017 1025:2041 2049:3065 3073:4089 4097:5113 5121:6137 6145:7161 7169:8185 8193:9209 9217:10233 10241:11257 11265:12281 12289:13305 13313:14329 14337:15353 15361:16377" ht="22.95" customHeight="1" x14ac:dyDescent="0.25">
      <c r="A1" s="101" t="s">
        <v>494</v>
      </c>
      <c r="B1" s="101"/>
      <c r="C1" s="101"/>
      <c r="D1" s="101"/>
      <c r="E1" s="101"/>
      <c r="F1" s="101"/>
      <c r="G1" s="101"/>
      <c r="H1" s="101"/>
      <c r="I1" s="101"/>
    </row>
    <row r="2" spans="1:1017 1025:2041 2049:3065 3073:4089 4097:5113 5121:6137 6145:7161 7169:8185 8193:9209 9217:10233 10241:11257 11265:12281 12289:13305 13313:14329 14337:15353 15361:16377" ht="22.95" customHeight="1" x14ac:dyDescent="0.25">
      <c r="A2" s="127" t="str">
        <f>'1. ΑΓΟΡΑ ΓΗΣ'!A2:H2</f>
        <v>ΚΩΔ. ΟΠΣΑΑ:</v>
      </c>
      <c r="B2" s="105"/>
      <c r="C2" s="105"/>
      <c r="D2" s="105"/>
      <c r="E2" s="105"/>
      <c r="F2" s="105"/>
      <c r="G2" s="105"/>
      <c r="H2" s="105"/>
      <c r="I2" s="128"/>
    </row>
    <row r="3" spans="1:1017 1025:2041 2049:3065 3073:4089 4097:5113 5121:6137 6145:7161 7169:8185 8193:9209 9217:10233 10241:11257 11265:12281 12289:13305 13313:14329 14337:15353 15361:16377" ht="27.6" customHeight="1" x14ac:dyDescent="0.25">
      <c r="A3" s="126" t="s">
        <v>1</v>
      </c>
      <c r="B3" s="9" t="s">
        <v>70</v>
      </c>
      <c r="C3" s="126" t="s">
        <v>107</v>
      </c>
      <c r="D3" s="125" t="s">
        <v>72</v>
      </c>
      <c r="E3" s="125" t="s">
        <v>73</v>
      </c>
      <c r="F3" s="125" t="s">
        <v>74</v>
      </c>
      <c r="G3" s="125" t="s">
        <v>4</v>
      </c>
      <c r="H3" s="125" t="s">
        <v>5</v>
      </c>
      <c r="I3" s="125" t="s">
        <v>109</v>
      </c>
    </row>
    <row r="4" spans="1:1017 1025:2041 2049:3065 3073:4089 4097:5113 5121:6137 6145:7161 7169:8185 8193:9209 9217:10233 10241:11257 11265:12281 12289:13305 13313:14329 14337:15353 15361:16377" ht="27.6" customHeight="1" x14ac:dyDescent="0.25">
      <c r="A4" s="126"/>
      <c r="B4" s="9" t="s">
        <v>71</v>
      </c>
      <c r="C4" s="126"/>
      <c r="D4" s="125"/>
      <c r="E4" s="125"/>
      <c r="F4" s="125"/>
      <c r="G4" s="125"/>
      <c r="H4" s="125"/>
      <c r="I4" s="125"/>
    </row>
    <row r="5" spans="1:1017 1025:2041 2049:3065 3073:4089 4097:5113 5121:6137 6145:7161 7169:8185 8193:9209 9217:10233 10241:11257 11265:12281 12289:13305 13313:14329 14337:15353 15361:16377" ht="27.6" customHeight="1" x14ac:dyDescent="0.25">
      <c r="A5" s="5"/>
      <c r="B5" s="5"/>
      <c r="C5" s="5"/>
      <c r="D5" s="6"/>
      <c r="E5" s="6"/>
      <c r="F5" s="6">
        <f>D5*E5</f>
        <v>0</v>
      </c>
      <c r="G5" s="6">
        <f t="shared" ref="G5:G7" si="0">F5*0.24</f>
        <v>0</v>
      </c>
      <c r="H5" s="6">
        <f>F5+G5</f>
        <v>0</v>
      </c>
      <c r="I5" s="6"/>
    </row>
    <row r="6" spans="1:1017 1025:2041 2049:3065 3073:4089 4097:5113 5121:6137 6145:7161 7169:8185 8193:9209 9217:10233 10241:11257 11265:12281 12289:13305 13313:14329 14337:15353 15361:16377" ht="27.6" customHeight="1" x14ac:dyDescent="0.25">
      <c r="A6" s="5"/>
      <c r="B6" s="5"/>
      <c r="C6" s="5"/>
      <c r="D6" s="6"/>
      <c r="E6" s="6"/>
      <c r="F6" s="6">
        <f>D6*E6</f>
        <v>0</v>
      </c>
      <c r="G6" s="6">
        <f t="shared" si="0"/>
        <v>0</v>
      </c>
      <c r="H6" s="6">
        <f>F6+G6</f>
        <v>0</v>
      </c>
      <c r="I6" s="6"/>
    </row>
    <row r="7" spans="1:1017 1025:2041 2049:3065 3073:4089 4097:5113 5121:6137 6145:7161 7169:8185 8193:9209 9217:10233 10241:11257 11265:12281 12289:13305 13313:14329 14337:15353 15361:16377" ht="27.6" customHeight="1" x14ac:dyDescent="0.25">
      <c r="A7" s="5"/>
      <c r="B7" s="5"/>
      <c r="C7" s="5"/>
      <c r="D7" s="6"/>
      <c r="E7" s="6"/>
      <c r="F7" s="6">
        <f>D7*E7</f>
        <v>0</v>
      </c>
      <c r="G7" s="6">
        <f t="shared" si="0"/>
        <v>0</v>
      </c>
      <c r="H7" s="6">
        <f>F7+G7</f>
        <v>0</v>
      </c>
      <c r="I7" s="6"/>
    </row>
    <row r="8" spans="1:1017 1025:2041 2049:3065 3073:4089 4097:5113 5121:6137 6145:7161 7169:8185 8193:9209 9217:10233 10241:11257 11265:12281 12289:13305 13313:14329 14337:15353 15361:16377" ht="27.6" customHeight="1" x14ac:dyDescent="0.25">
      <c r="A8" s="122" t="s">
        <v>3</v>
      </c>
      <c r="B8" s="123"/>
      <c r="C8" s="123"/>
      <c r="D8" s="123"/>
      <c r="E8" s="124"/>
      <c r="F8" s="43">
        <f>SUM(F5:F7)</f>
        <v>0</v>
      </c>
      <c r="G8" s="43">
        <f>SUM(G5:G7)</f>
        <v>0</v>
      </c>
      <c r="H8" s="43">
        <f>SUM(H5:H7)</f>
        <v>0</v>
      </c>
      <c r="I8" s="6"/>
    </row>
    <row r="9" spans="1:1017 1025:2041 2049:3065 3073:4089 4097:5113 5121:6137 6145:7161 7169:8185 8193:9209 9217:10233 10241:11257 11265:12281 12289:13305 13313:14329 14337:15353 15361:16377" x14ac:dyDescent="0.3">
      <c r="A9" s="40"/>
      <c r="B9" s="40"/>
      <c r="D9" s="1"/>
      <c r="E9" s="1"/>
      <c r="F9" s="1"/>
      <c r="G9" s="1"/>
      <c r="H9" s="1"/>
    </row>
    <row r="10" spans="1:1017 1025:2041 2049:3065 3073:4089 4097:5113 5121:6137 6145:7161 7169:8185 8193:9209 9217:10233 10241:11257 11265:12281 12289:13305 13313:14329 14337:15353 15361:16377" x14ac:dyDescent="0.3">
      <c r="A10" s="3"/>
      <c r="D10" s="1"/>
      <c r="E10" s="1"/>
      <c r="F10" s="1"/>
      <c r="G10" s="1"/>
      <c r="H10" s="1"/>
      <c r="Q10" s="3"/>
      <c r="Y10" s="3"/>
      <c r="AG10" s="3"/>
      <c r="AO10" s="3"/>
      <c r="AW10" s="3"/>
      <c r="BE10" s="3"/>
      <c r="BM10" s="3"/>
      <c r="BU10" s="3"/>
      <c r="CC10" s="3"/>
      <c r="CK10" s="3"/>
      <c r="CS10" s="3"/>
      <c r="DA10" s="3"/>
      <c r="DI10" s="3"/>
      <c r="DQ10" s="3"/>
      <c r="DY10" s="3"/>
      <c r="EG10" s="3"/>
      <c r="EO10" s="3"/>
      <c r="EW10" s="3"/>
      <c r="FE10" s="3"/>
      <c r="FM10" s="3"/>
      <c r="FU10" s="3"/>
      <c r="GC10" s="3"/>
      <c r="GK10" s="3"/>
      <c r="GS10" s="3"/>
      <c r="HA10" s="3"/>
      <c r="HI10" s="3"/>
      <c r="HQ10" s="3"/>
      <c r="HY10" s="3"/>
      <c r="IG10" s="3"/>
      <c r="IO10" s="3"/>
      <c r="IW10" s="3"/>
      <c r="JE10" s="3"/>
      <c r="JM10" s="3"/>
      <c r="JU10" s="3"/>
      <c r="KC10" s="3"/>
      <c r="KK10" s="3"/>
      <c r="KS10" s="3"/>
      <c r="LA10" s="3"/>
      <c r="LI10" s="3"/>
      <c r="LQ10" s="3"/>
      <c r="LY10" s="3"/>
      <c r="MG10" s="3"/>
      <c r="MO10" s="3"/>
      <c r="MW10" s="3"/>
      <c r="NE10" s="3"/>
      <c r="NM10" s="3"/>
      <c r="NU10" s="3"/>
      <c r="OC10" s="3"/>
      <c r="OK10" s="3"/>
      <c r="OS10" s="3"/>
      <c r="PA10" s="3"/>
      <c r="PI10" s="3"/>
      <c r="PQ10" s="3"/>
      <c r="PY10" s="3"/>
      <c r="QG10" s="3"/>
      <c r="QO10" s="3"/>
      <c r="QW10" s="3"/>
      <c r="RE10" s="3"/>
      <c r="RM10" s="3"/>
      <c r="RU10" s="3"/>
      <c r="SC10" s="3"/>
      <c r="SK10" s="3"/>
      <c r="SS10" s="3"/>
      <c r="TA10" s="3"/>
      <c r="TI10" s="3"/>
      <c r="TQ10" s="3"/>
      <c r="TY10" s="3"/>
      <c r="UG10" s="3"/>
      <c r="UO10" s="3"/>
      <c r="UW10" s="3"/>
      <c r="VE10" s="3"/>
      <c r="VM10" s="3"/>
      <c r="VU10" s="3"/>
      <c r="WC10" s="3"/>
      <c r="WK10" s="3"/>
      <c r="WS10" s="3"/>
      <c r="XA10" s="3"/>
      <c r="XI10" s="3"/>
      <c r="XQ10" s="3"/>
      <c r="XY10" s="3"/>
      <c r="YG10" s="3"/>
      <c r="YO10" s="3"/>
      <c r="YW10" s="3"/>
      <c r="ZE10" s="3"/>
      <c r="ZM10" s="3"/>
      <c r="ZU10" s="3"/>
      <c r="AAC10" s="3"/>
      <c r="AAK10" s="3"/>
      <c r="AAS10" s="3"/>
      <c r="ABA10" s="3"/>
      <c r="ABI10" s="3"/>
      <c r="ABQ10" s="3"/>
      <c r="ABY10" s="3"/>
      <c r="ACG10" s="3"/>
      <c r="ACO10" s="3"/>
      <c r="ACW10" s="3"/>
      <c r="ADE10" s="3"/>
      <c r="ADM10" s="3"/>
      <c r="ADU10" s="3"/>
      <c r="AEC10" s="3"/>
      <c r="AEK10" s="3"/>
      <c r="AES10" s="3"/>
      <c r="AFA10" s="3"/>
      <c r="AFI10" s="3"/>
      <c r="AFQ10" s="3"/>
      <c r="AFY10" s="3"/>
      <c r="AGG10" s="3"/>
      <c r="AGO10" s="3"/>
      <c r="AGW10" s="3"/>
      <c r="AHE10" s="3"/>
      <c r="AHM10" s="3"/>
      <c r="AHU10" s="3"/>
      <c r="AIC10" s="3"/>
      <c r="AIK10" s="3"/>
      <c r="AIS10" s="3"/>
      <c r="AJA10" s="3"/>
      <c r="AJI10" s="3"/>
      <c r="AJQ10" s="3"/>
      <c r="AJY10" s="3"/>
      <c r="AKG10" s="3"/>
      <c r="AKO10" s="3"/>
      <c r="AKW10" s="3"/>
      <c r="ALE10" s="3"/>
      <c r="ALM10" s="3"/>
      <c r="ALU10" s="3"/>
      <c r="AMC10" s="3"/>
      <c r="AMK10" s="3"/>
      <c r="AMS10" s="3"/>
      <c r="ANA10" s="3"/>
      <c r="ANI10" s="3"/>
      <c r="ANQ10" s="3"/>
      <c r="ANY10" s="3"/>
      <c r="AOG10" s="3"/>
      <c r="AOO10" s="3"/>
      <c r="AOW10" s="3"/>
      <c r="APE10" s="3"/>
      <c r="APM10" s="3"/>
      <c r="APU10" s="3"/>
      <c r="AQC10" s="3"/>
      <c r="AQK10" s="3"/>
      <c r="AQS10" s="3"/>
      <c r="ARA10" s="3"/>
      <c r="ARI10" s="3"/>
      <c r="ARQ10" s="3"/>
      <c r="ARY10" s="3"/>
      <c r="ASG10" s="3"/>
      <c r="ASO10" s="3"/>
      <c r="ASW10" s="3"/>
      <c r="ATE10" s="3"/>
      <c r="ATM10" s="3"/>
      <c r="ATU10" s="3"/>
      <c r="AUC10" s="3"/>
      <c r="AUK10" s="3"/>
      <c r="AUS10" s="3"/>
      <c r="AVA10" s="3"/>
      <c r="AVI10" s="3"/>
      <c r="AVQ10" s="3"/>
      <c r="AVY10" s="3"/>
      <c r="AWG10" s="3"/>
      <c r="AWO10" s="3"/>
      <c r="AWW10" s="3"/>
      <c r="AXE10" s="3"/>
      <c r="AXM10" s="3"/>
      <c r="AXU10" s="3"/>
      <c r="AYC10" s="3"/>
      <c r="AYK10" s="3"/>
      <c r="AYS10" s="3"/>
      <c r="AZA10" s="3"/>
      <c r="AZI10" s="3"/>
      <c r="AZQ10" s="3"/>
      <c r="AZY10" s="3"/>
      <c r="BAG10" s="3"/>
      <c r="BAO10" s="3"/>
      <c r="BAW10" s="3"/>
      <c r="BBE10" s="3"/>
      <c r="BBM10" s="3"/>
      <c r="BBU10" s="3"/>
      <c r="BCC10" s="3"/>
      <c r="BCK10" s="3"/>
      <c r="BCS10" s="3"/>
      <c r="BDA10" s="3"/>
      <c r="BDI10" s="3"/>
      <c r="BDQ10" s="3"/>
      <c r="BDY10" s="3"/>
      <c r="BEG10" s="3"/>
      <c r="BEO10" s="3"/>
      <c r="BEW10" s="3"/>
      <c r="BFE10" s="3"/>
      <c r="BFM10" s="3"/>
      <c r="BFU10" s="3"/>
      <c r="BGC10" s="3"/>
      <c r="BGK10" s="3"/>
      <c r="BGS10" s="3"/>
      <c r="BHA10" s="3"/>
      <c r="BHI10" s="3"/>
      <c r="BHQ10" s="3"/>
      <c r="BHY10" s="3"/>
      <c r="BIG10" s="3"/>
      <c r="BIO10" s="3"/>
      <c r="BIW10" s="3"/>
      <c r="BJE10" s="3"/>
      <c r="BJM10" s="3"/>
      <c r="BJU10" s="3"/>
      <c r="BKC10" s="3"/>
      <c r="BKK10" s="3"/>
      <c r="BKS10" s="3"/>
      <c r="BLA10" s="3"/>
      <c r="BLI10" s="3"/>
      <c r="BLQ10" s="3"/>
      <c r="BLY10" s="3"/>
      <c r="BMG10" s="3"/>
      <c r="BMO10" s="3"/>
      <c r="BMW10" s="3"/>
      <c r="BNE10" s="3"/>
      <c r="BNM10" s="3"/>
      <c r="BNU10" s="3"/>
      <c r="BOC10" s="3"/>
      <c r="BOK10" s="3"/>
      <c r="BOS10" s="3"/>
      <c r="BPA10" s="3"/>
      <c r="BPI10" s="3"/>
      <c r="BPQ10" s="3"/>
      <c r="BPY10" s="3"/>
      <c r="BQG10" s="3"/>
      <c r="BQO10" s="3"/>
      <c r="BQW10" s="3"/>
      <c r="BRE10" s="3"/>
      <c r="BRM10" s="3"/>
      <c r="BRU10" s="3"/>
      <c r="BSC10" s="3"/>
      <c r="BSK10" s="3"/>
      <c r="BSS10" s="3"/>
      <c r="BTA10" s="3"/>
      <c r="BTI10" s="3"/>
      <c r="BTQ10" s="3"/>
      <c r="BTY10" s="3"/>
      <c r="BUG10" s="3"/>
      <c r="BUO10" s="3"/>
      <c r="BUW10" s="3"/>
      <c r="BVE10" s="3"/>
      <c r="BVM10" s="3"/>
      <c r="BVU10" s="3"/>
      <c r="BWC10" s="3"/>
      <c r="BWK10" s="3"/>
      <c r="BWS10" s="3"/>
      <c r="BXA10" s="3"/>
      <c r="BXI10" s="3"/>
      <c r="BXQ10" s="3"/>
      <c r="BXY10" s="3"/>
      <c r="BYG10" s="3"/>
      <c r="BYO10" s="3"/>
      <c r="BYW10" s="3"/>
      <c r="BZE10" s="3"/>
      <c r="BZM10" s="3"/>
      <c r="BZU10" s="3"/>
      <c r="CAC10" s="3"/>
      <c r="CAK10" s="3"/>
      <c r="CAS10" s="3"/>
      <c r="CBA10" s="3"/>
      <c r="CBI10" s="3"/>
      <c r="CBQ10" s="3"/>
      <c r="CBY10" s="3"/>
      <c r="CCG10" s="3"/>
      <c r="CCO10" s="3"/>
      <c r="CCW10" s="3"/>
      <c r="CDE10" s="3"/>
      <c r="CDM10" s="3"/>
      <c r="CDU10" s="3"/>
      <c r="CEC10" s="3"/>
      <c r="CEK10" s="3"/>
      <c r="CES10" s="3"/>
      <c r="CFA10" s="3"/>
      <c r="CFI10" s="3"/>
      <c r="CFQ10" s="3"/>
      <c r="CFY10" s="3"/>
      <c r="CGG10" s="3"/>
      <c r="CGO10" s="3"/>
      <c r="CGW10" s="3"/>
      <c r="CHE10" s="3"/>
      <c r="CHM10" s="3"/>
      <c r="CHU10" s="3"/>
      <c r="CIC10" s="3"/>
      <c r="CIK10" s="3"/>
      <c r="CIS10" s="3"/>
      <c r="CJA10" s="3"/>
      <c r="CJI10" s="3"/>
      <c r="CJQ10" s="3"/>
      <c r="CJY10" s="3"/>
      <c r="CKG10" s="3"/>
      <c r="CKO10" s="3"/>
      <c r="CKW10" s="3"/>
      <c r="CLE10" s="3"/>
      <c r="CLM10" s="3"/>
      <c r="CLU10" s="3"/>
      <c r="CMC10" s="3"/>
      <c r="CMK10" s="3"/>
      <c r="CMS10" s="3"/>
      <c r="CNA10" s="3"/>
      <c r="CNI10" s="3"/>
      <c r="CNQ10" s="3"/>
      <c r="CNY10" s="3"/>
      <c r="COG10" s="3"/>
      <c r="COO10" s="3"/>
      <c r="COW10" s="3"/>
      <c r="CPE10" s="3"/>
      <c r="CPM10" s="3"/>
      <c r="CPU10" s="3"/>
      <c r="CQC10" s="3"/>
      <c r="CQK10" s="3"/>
      <c r="CQS10" s="3"/>
      <c r="CRA10" s="3"/>
      <c r="CRI10" s="3"/>
      <c r="CRQ10" s="3"/>
      <c r="CRY10" s="3"/>
      <c r="CSG10" s="3"/>
      <c r="CSO10" s="3"/>
      <c r="CSW10" s="3"/>
      <c r="CTE10" s="3"/>
      <c r="CTM10" s="3"/>
      <c r="CTU10" s="3"/>
      <c r="CUC10" s="3"/>
      <c r="CUK10" s="3"/>
      <c r="CUS10" s="3"/>
      <c r="CVA10" s="3"/>
      <c r="CVI10" s="3"/>
      <c r="CVQ10" s="3"/>
      <c r="CVY10" s="3"/>
      <c r="CWG10" s="3"/>
      <c r="CWO10" s="3"/>
      <c r="CWW10" s="3"/>
      <c r="CXE10" s="3"/>
      <c r="CXM10" s="3"/>
      <c r="CXU10" s="3"/>
      <c r="CYC10" s="3"/>
      <c r="CYK10" s="3"/>
      <c r="CYS10" s="3"/>
      <c r="CZA10" s="3"/>
      <c r="CZI10" s="3"/>
      <c r="CZQ10" s="3"/>
      <c r="CZY10" s="3"/>
      <c r="DAG10" s="3"/>
      <c r="DAO10" s="3"/>
      <c r="DAW10" s="3"/>
      <c r="DBE10" s="3"/>
      <c r="DBM10" s="3"/>
      <c r="DBU10" s="3"/>
      <c r="DCC10" s="3"/>
      <c r="DCK10" s="3"/>
      <c r="DCS10" s="3"/>
      <c r="DDA10" s="3"/>
      <c r="DDI10" s="3"/>
      <c r="DDQ10" s="3"/>
      <c r="DDY10" s="3"/>
      <c r="DEG10" s="3"/>
      <c r="DEO10" s="3"/>
      <c r="DEW10" s="3"/>
      <c r="DFE10" s="3"/>
      <c r="DFM10" s="3"/>
      <c r="DFU10" s="3"/>
      <c r="DGC10" s="3"/>
      <c r="DGK10" s="3"/>
      <c r="DGS10" s="3"/>
      <c r="DHA10" s="3"/>
      <c r="DHI10" s="3"/>
      <c r="DHQ10" s="3"/>
      <c r="DHY10" s="3"/>
      <c r="DIG10" s="3"/>
      <c r="DIO10" s="3"/>
      <c r="DIW10" s="3"/>
      <c r="DJE10" s="3"/>
      <c r="DJM10" s="3"/>
      <c r="DJU10" s="3"/>
      <c r="DKC10" s="3"/>
      <c r="DKK10" s="3"/>
      <c r="DKS10" s="3"/>
      <c r="DLA10" s="3"/>
      <c r="DLI10" s="3"/>
      <c r="DLQ10" s="3"/>
      <c r="DLY10" s="3"/>
      <c r="DMG10" s="3"/>
      <c r="DMO10" s="3"/>
      <c r="DMW10" s="3"/>
      <c r="DNE10" s="3"/>
      <c r="DNM10" s="3"/>
      <c r="DNU10" s="3"/>
      <c r="DOC10" s="3"/>
      <c r="DOK10" s="3"/>
      <c r="DOS10" s="3"/>
      <c r="DPA10" s="3"/>
      <c r="DPI10" s="3"/>
      <c r="DPQ10" s="3"/>
      <c r="DPY10" s="3"/>
      <c r="DQG10" s="3"/>
      <c r="DQO10" s="3"/>
      <c r="DQW10" s="3"/>
      <c r="DRE10" s="3"/>
      <c r="DRM10" s="3"/>
      <c r="DRU10" s="3"/>
      <c r="DSC10" s="3"/>
      <c r="DSK10" s="3"/>
      <c r="DSS10" s="3"/>
      <c r="DTA10" s="3"/>
      <c r="DTI10" s="3"/>
      <c r="DTQ10" s="3"/>
      <c r="DTY10" s="3"/>
      <c r="DUG10" s="3"/>
      <c r="DUO10" s="3"/>
      <c r="DUW10" s="3"/>
      <c r="DVE10" s="3"/>
      <c r="DVM10" s="3"/>
      <c r="DVU10" s="3"/>
      <c r="DWC10" s="3"/>
      <c r="DWK10" s="3"/>
      <c r="DWS10" s="3"/>
      <c r="DXA10" s="3"/>
      <c r="DXI10" s="3"/>
      <c r="DXQ10" s="3"/>
      <c r="DXY10" s="3"/>
      <c r="DYG10" s="3"/>
      <c r="DYO10" s="3"/>
      <c r="DYW10" s="3"/>
      <c r="DZE10" s="3"/>
      <c r="DZM10" s="3"/>
      <c r="DZU10" s="3"/>
      <c r="EAC10" s="3"/>
      <c r="EAK10" s="3"/>
      <c r="EAS10" s="3"/>
      <c r="EBA10" s="3"/>
      <c r="EBI10" s="3"/>
      <c r="EBQ10" s="3"/>
      <c r="EBY10" s="3"/>
      <c r="ECG10" s="3"/>
      <c r="ECO10" s="3"/>
      <c r="ECW10" s="3"/>
      <c r="EDE10" s="3"/>
      <c r="EDM10" s="3"/>
      <c r="EDU10" s="3"/>
      <c r="EEC10" s="3"/>
      <c r="EEK10" s="3"/>
      <c r="EES10" s="3"/>
      <c r="EFA10" s="3"/>
      <c r="EFI10" s="3"/>
      <c r="EFQ10" s="3"/>
      <c r="EFY10" s="3"/>
      <c r="EGG10" s="3"/>
      <c r="EGO10" s="3"/>
      <c r="EGW10" s="3"/>
      <c r="EHE10" s="3"/>
      <c r="EHM10" s="3"/>
      <c r="EHU10" s="3"/>
      <c r="EIC10" s="3"/>
      <c r="EIK10" s="3"/>
      <c r="EIS10" s="3"/>
      <c r="EJA10" s="3"/>
      <c r="EJI10" s="3"/>
      <c r="EJQ10" s="3"/>
      <c r="EJY10" s="3"/>
      <c r="EKG10" s="3"/>
      <c r="EKO10" s="3"/>
      <c r="EKW10" s="3"/>
      <c r="ELE10" s="3"/>
      <c r="ELM10" s="3"/>
      <c r="ELU10" s="3"/>
      <c r="EMC10" s="3"/>
      <c r="EMK10" s="3"/>
      <c r="EMS10" s="3"/>
      <c r="ENA10" s="3"/>
      <c r="ENI10" s="3"/>
      <c r="ENQ10" s="3"/>
      <c r="ENY10" s="3"/>
      <c r="EOG10" s="3"/>
      <c r="EOO10" s="3"/>
      <c r="EOW10" s="3"/>
      <c r="EPE10" s="3"/>
      <c r="EPM10" s="3"/>
      <c r="EPU10" s="3"/>
      <c r="EQC10" s="3"/>
      <c r="EQK10" s="3"/>
      <c r="EQS10" s="3"/>
      <c r="ERA10" s="3"/>
      <c r="ERI10" s="3"/>
      <c r="ERQ10" s="3"/>
      <c r="ERY10" s="3"/>
      <c r="ESG10" s="3"/>
      <c r="ESO10" s="3"/>
      <c r="ESW10" s="3"/>
      <c r="ETE10" s="3"/>
      <c r="ETM10" s="3"/>
      <c r="ETU10" s="3"/>
      <c r="EUC10" s="3"/>
      <c r="EUK10" s="3"/>
      <c r="EUS10" s="3"/>
      <c r="EVA10" s="3"/>
      <c r="EVI10" s="3"/>
      <c r="EVQ10" s="3"/>
      <c r="EVY10" s="3"/>
      <c r="EWG10" s="3"/>
      <c r="EWO10" s="3"/>
      <c r="EWW10" s="3"/>
      <c r="EXE10" s="3"/>
      <c r="EXM10" s="3"/>
      <c r="EXU10" s="3"/>
      <c r="EYC10" s="3"/>
      <c r="EYK10" s="3"/>
      <c r="EYS10" s="3"/>
      <c r="EZA10" s="3"/>
      <c r="EZI10" s="3"/>
      <c r="EZQ10" s="3"/>
      <c r="EZY10" s="3"/>
      <c r="FAG10" s="3"/>
      <c r="FAO10" s="3"/>
      <c r="FAW10" s="3"/>
      <c r="FBE10" s="3"/>
      <c r="FBM10" s="3"/>
      <c r="FBU10" s="3"/>
      <c r="FCC10" s="3"/>
      <c r="FCK10" s="3"/>
      <c r="FCS10" s="3"/>
      <c r="FDA10" s="3"/>
      <c r="FDI10" s="3"/>
      <c r="FDQ10" s="3"/>
      <c r="FDY10" s="3"/>
      <c r="FEG10" s="3"/>
      <c r="FEO10" s="3"/>
      <c r="FEW10" s="3"/>
      <c r="FFE10" s="3"/>
      <c r="FFM10" s="3"/>
      <c r="FFU10" s="3"/>
      <c r="FGC10" s="3"/>
      <c r="FGK10" s="3"/>
      <c r="FGS10" s="3"/>
      <c r="FHA10" s="3"/>
      <c r="FHI10" s="3"/>
      <c r="FHQ10" s="3"/>
      <c r="FHY10" s="3"/>
      <c r="FIG10" s="3"/>
      <c r="FIO10" s="3"/>
      <c r="FIW10" s="3"/>
      <c r="FJE10" s="3"/>
      <c r="FJM10" s="3"/>
      <c r="FJU10" s="3"/>
      <c r="FKC10" s="3"/>
      <c r="FKK10" s="3"/>
      <c r="FKS10" s="3"/>
      <c r="FLA10" s="3"/>
      <c r="FLI10" s="3"/>
      <c r="FLQ10" s="3"/>
      <c r="FLY10" s="3"/>
      <c r="FMG10" s="3"/>
      <c r="FMO10" s="3"/>
      <c r="FMW10" s="3"/>
      <c r="FNE10" s="3"/>
      <c r="FNM10" s="3"/>
      <c r="FNU10" s="3"/>
      <c r="FOC10" s="3"/>
      <c r="FOK10" s="3"/>
      <c r="FOS10" s="3"/>
      <c r="FPA10" s="3"/>
      <c r="FPI10" s="3"/>
      <c r="FPQ10" s="3"/>
      <c r="FPY10" s="3"/>
      <c r="FQG10" s="3"/>
      <c r="FQO10" s="3"/>
      <c r="FQW10" s="3"/>
      <c r="FRE10" s="3"/>
      <c r="FRM10" s="3"/>
      <c r="FRU10" s="3"/>
      <c r="FSC10" s="3"/>
      <c r="FSK10" s="3"/>
      <c r="FSS10" s="3"/>
      <c r="FTA10" s="3"/>
      <c r="FTI10" s="3"/>
      <c r="FTQ10" s="3"/>
      <c r="FTY10" s="3"/>
      <c r="FUG10" s="3"/>
      <c r="FUO10" s="3"/>
      <c r="FUW10" s="3"/>
      <c r="FVE10" s="3"/>
      <c r="FVM10" s="3"/>
      <c r="FVU10" s="3"/>
      <c r="FWC10" s="3"/>
      <c r="FWK10" s="3"/>
      <c r="FWS10" s="3"/>
      <c r="FXA10" s="3"/>
      <c r="FXI10" s="3"/>
      <c r="FXQ10" s="3"/>
      <c r="FXY10" s="3"/>
      <c r="FYG10" s="3"/>
      <c r="FYO10" s="3"/>
      <c r="FYW10" s="3"/>
      <c r="FZE10" s="3"/>
      <c r="FZM10" s="3"/>
      <c r="FZU10" s="3"/>
      <c r="GAC10" s="3"/>
      <c r="GAK10" s="3"/>
      <c r="GAS10" s="3"/>
      <c r="GBA10" s="3"/>
      <c r="GBI10" s="3"/>
      <c r="GBQ10" s="3"/>
      <c r="GBY10" s="3"/>
      <c r="GCG10" s="3"/>
      <c r="GCO10" s="3"/>
      <c r="GCW10" s="3"/>
      <c r="GDE10" s="3"/>
      <c r="GDM10" s="3"/>
      <c r="GDU10" s="3"/>
      <c r="GEC10" s="3"/>
      <c r="GEK10" s="3"/>
      <c r="GES10" s="3"/>
      <c r="GFA10" s="3"/>
      <c r="GFI10" s="3"/>
      <c r="GFQ10" s="3"/>
      <c r="GFY10" s="3"/>
      <c r="GGG10" s="3"/>
      <c r="GGO10" s="3"/>
      <c r="GGW10" s="3"/>
      <c r="GHE10" s="3"/>
      <c r="GHM10" s="3"/>
      <c r="GHU10" s="3"/>
      <c r="GIC10" s="3"/>
      <c r="GIK10" s="3"/>
      <c r="GIS10" s="3"/>
      <c r="GJA10" s="3"/>
      <c r="GJI10" s="3"/>
      <c r="GJQ10" s="3"/>
      <c r="GJY10" s="3"/>
      <c r="GKG10" s="3"/>
      <c r="GKO10" s="3"/>
      <c r="GKW10" s="3"/>
      <c r="GLE10" s="3"/>
      <c r="GLM10" s="3"/>
      <c r="GLU10" s="3"/>
      <c r="GMC10" s="3"/>
      <c r="GMK10" s="3"/>
      <c r="GMS10" s="3"/>
      <c r="GNA10" s="3"/>
      <c r="GNI10" s="3"/>
      <c r="GNQ10" s="3"/>
      <c r="GNY10" s="3"/>
      <c r="GOG10" s="3"/>
      <c r="GOO10" s="3"/>
      <c r="GOW10" s="3"/>
      <c r="GPE10" s="3"/>
      <c r="GPM10" s="3"/>
      <c r="GPU10" s="3"/>
      <c r="GQC10" s="3"/>
      <c r="GQK10" s="3"/>
      <c r="GQS10" s="3"/>
      <c r="GRA10" s="3"/>
      <c r="GRI10" s="3"/>
      <c r="GRQ10" s="3"/>
      <c r="GRY10" s="3"/>
      <c r="GSG10" s="3"/>
      <c r="GSO10" s="3"/>
      <c r="GSW10" s="3"/>
      <c r="GTE10" s="3"/>
      <c r="GTM10" s="3"/>
      <c r="GTU10" s="3"/>
      <c r="GUC10" s="3"/>
      <c r="GUK10" s="3"/>
      <c r="GUS10" s="3"/>
      <c r="GVA10" s="3"/>
      <c r="GVI10" s="3"/>
      <c r="GVQ10" s="3"/>
      <c r="GVY10" s="3"/>
      <c r="GWG10" s="3"/>
      <c r="GWO10" s="3"/>
      <c r="GWW10" s="3"/>
      <c r="GXE10" s="3"/>
      <c r="GXM10" s="3"/>
      <c r="GXU10" s="3"/>
      <c r="GYC10" s="3"/>
      <c r="GYK10" s="3"/>
      <c r="GYS10" s="3"/>
      <c r="GZA10" s="3"/>
      <c r="GZI10" s="3"/>
      <c r="GZQ10" s="3"/>
      <c r="GZY10" s="3"/>
      <c r="HAG10" s="3"/>
      <c r="HAO10" s="3"/>
      <c r="HAW10" s="3"/>
      <c r="HBE10" s="3"/>
      <c r="HBM10" s="3"/>
      <c r="HBU10" s="3"/>
      <c r="HCC10" s="3"/>
      <c r="HCK10" s="3"/>
      <c r="HCS10" s="3"/>
      <c r="HDA10" s="3"/>
      <c r="HDI10" s="3"/>
      <c r="HDQ10" s="3"/>
      <c r="HDY10" s="3"/>
      <c r="HEG10" s="3"/>
      <c r="HEO10" s="3"/>
      <c r="HEW10" s="3"/>
      <c r="HFE10" s="3"/>
      <c r="HFM10" s="3"/>
      <c r="HFU10" s="3"/>
      <c r="HGC10" s="3"/>
      <c r="HGK10" s="3"/>
      <c r="HGS10" s="3"/>
      <c r="HHA10" s="3"/>
      <c r="HHI10" s="3"/>
      <c r="HHQ10" s="3"/>
      <c r="HHY10" s="3"/>
      <c r="HIG10" s="3"/>
      <c r="HIO10" s="3"/>
      <c r="HIW10" s="3"/>
      <c r="HJE10" s="3"/>
      <c r="HJM10" s="3"/>
      <c r="HJU10" s="3"/>
      <c r="HKC10" s="3"/>
      <c r="HKK10" s="3"/>
      <c r="HKS10" s="3"/>
      <c r="HLA10" s="3"/>
      <c r="HLI10" s="3"/>
      <c r="HLQ10" s="3"/>
      <c r="HLY10" s="3"/>
      <c r="HMG10" s="3"/>
      <c r="HMO10" s="3"/>
      <c r="HMW10" s="3"/>
      <c r="HNE10" s="3"/>
      <c r="HNM10" s="3"/>
      <c r="HNU10" s="3"/>
      <c r="HOC10" s="3"/>
      <c r="HOK10" s="3"/>
      <c r="HOS10" s="3"/>
      <c r="HPA10" s="3"/>
      <c r="HPI10" s="3"/>
      <c r="HPQ10" s="3"/>
      <c r="HPY10" s="3"/>
      <c r="HQG10" s="3"/>
      <c r="HQO10" s="3"/>
      <c r="HQW10" s="3"/>
      <c r="HRE10" s="3"/>
      <c r="HRM10" s="3"/>
      <c r="HRU10" s="3"/>
      <c r="HSC10" s="3"/>
      <c r="HSK10" s="3"/>
      <c r="HSS10" s="3"/>
      <c r="HTA10" s="3"/>
      <c r="HTI10" s="3"/>
      <c r="HTQ10" s="3"/>
      <c r="HTY10" s="3"/>
      <c r="HUG10" s="3"/>
      <c r="HUO10" s="3"/>
      <c r="HUW10" s="3"/>
      <c r="HVE10" s="3"/>
      <c r="HVM10" s="3"/>
      <c r="HVU10" s="3"/>
      <c r="HWC10" s="3"/>
      <c r="HWK10" s="3"/>
      <c r="HWS10" s="3"/>
      <c r="HXA10" s="3"/>
      <c r="HXI10" s="3"/>
      <c r="HXQ10" s="3"/>
      <c r="HXY10" s="3"/>
      <c r="HYG10" s="3"/>
      <c r="HYO10" s="3"/>
      <c r="HYW10" s="3"/>
      <c r="HZE10" s="3"/>
      <c r="HZM10" s="3"/>
      <c r="HZU10" s="3"/>
      <c r="IAC10" s="3"/>
      <c r="IAK10" s="3"/>
      <c r="IAS10" s="3"/>
      <c r="IBA10" s="3"/>
      <c r="IBI10" s="3"/>
      <c r="IBQ10" s="3"/>
      <c r="IBY10" s="3"/>
      <c r="ICG10" s="3"/>
      <c r="ICO10" s="3"/>
      <c r="ICW10" s="3"/>
      <c r="IDE10" s="3"/>
      <c r="IDM10" s="3"/>
      <c r="IDU10" s="3"/>
      <c r="IEC10" s="3"/>
      <c r="IEK10" s="3"/>
      <c r="IES10" s="3"/>
      <c r="IFA10" s="3"/>
      <c r="IFI10" s="3"/>
      <c r="IFQ10" s="3"/>
      <c r="IFY10" s="3"/>
      <c r="IGG10" s="3"/>
      <c r="IGO10" s="3"/>
      <c r="IGW10" s="3"/>
      <c r="IHE10" s="3"/>
      <c r="IHM10" s="3"/>
      <c r="IHU10" s="3"/>
      <c r="IIC10" s="3"/>
      <c r="IIK10" s="3"/>
      <c r="IIS10" s="3"/>
      <c r="IJA10" s="3"/>
      <c r="IJI10" s="3"/>
      <c r="IJQ10" s="3"/>
      <c r="IJY10" s="3"/>
      <c r="IKG10" s="3"/>
      <c r="IKO10" s="3"/>
      <c r="IKW10" s="3"/>
      <c r="ILE10" s="3"/>
      <c r="ILM10" s="3"/>
      <c r="ILU10" s="3"/>
      <c r="IMC10" s="3"/>
      <c r="IMK10" s="3"/>
      <c r="IMS10" s="3"/>
      <c r="INA10" s="3"/>
      <c r="INI10" s="3"/>
      <c r="INQ10" s="3"/>
      <c r="INY10" s="3"/>
      <c r="IOG10" s="3"/>
      <c r="IOO10" s="3"/>
      <c r="IOW10" s="3"/>
      <c r="IPE10" s="3"/>
      <c r="IPM10" s="3"/>
      <c r="IPU10" s="3"/>
      <c r="IQC10" s="3"/>
      <c r="IQK10" s="3"/>
      <c r="IQS10" s="3"/>
      <c r="IRA10" s="3"/>
      <c r="IRI10" s="3"/>
      <c r="IRQ10" s="3"/>
      <c r="IRY10" s="3"/>
      <c r="ISG10" s="3"/>
      <c r="ISO10" s="3"/>
      <c r="ISW10" s="3"/>
      <c r="ITE10" s="3"/>
      <c r="ITM10" s="3"/>
      <c r="ITU10" s="3"/>
      <c r="IUC10" s="3"/>
      <c r="IUK10" s="3"/>
      <c r="IUS10" s="3"/>
      <c r="IVA10" s="3"/>
      <c r="IVI10" s="3"/>
      <c r="IVQ10" s="3"/>
      <c r="IVY10" s="3"/>
      <c r="IWG10" s="3"/>
      <c r="IWO10" s="3"/>
      <c r="IWW10" s="3"/>
      <c r="IXE10" s="3"/>
      <c r="IXM10" s="3"/>
      <c r="IXU10" s="3"/>
      <c r="IYC10" s="3"/>
      <c r="IYK10" s="3"/>
      <c r="IYS10" s="3"/>
      <c r="IZA10" s="3"/>
      <c r="IZI10" s="3"/>
      <c r="IZQ10" s="3"/>
      <c r="IZY10" s="3"/>
      <c r="JAG10" s="3"/>
      <c r="JAO10" s="3"/>
      <c r="JAW10" s="3"/>
      <c r="JBE10" s="3"/>
      <c r="JBM10" s="3"/>
      <c r="JBU10" s="3"/>
      <c r="JCC10" s="3"/>
      <c r="JCK10" s="3"/>
      <c r="JCS10" s="3"/>
      <c r="JDA10" s="3"/>
      <c r="JDI10" s="3"/>
      <c r="JDQ10" s="3"/>
      <c r="JDY10" s="3"/>
      <c r="JEG10" s="3"/>
      <c r="JEO10" s="3"/>
      <c r="JEW10" s="3"/>
      <c r="JFE10" s="3"/>
      <c r="JFM10" s="3"/>
      <c r="JFU10" s="3"/>
      <c r="JGC10" s="3"/>
      <c r="JGK10" s="3"/>
      <c r="JGS10" s="3"/>
      <c r="JHA10" s="3"/>
      <c r="JHI10" s="3"/>
      <c r="JHQ10" s="3"/>
      <c r="JHY10" s="3"/>
      <c r="JIG10" s="3"/>
      <c r="JIO10" s="3"/>
      <c r="JIW10" s="3"/>
      <c r="JJE10" s="3"/>
      <c r="JJM10" s="3"/>
      <c r="JJU10" s="3"/>
      <c r="JKC10" s="3"/>
      <c r="JKK10" s="3"/>
      <c r="JKS10" s="3"/>
      <c r="JLA10" s="3"/>
      <c r="JLI10" s="3"/>
      <c r="JLQ10" s="3"/>
      <c r="JLY10" s="3"/>
      <c r="JMG10" s="3"/>
      <c r="JMO10" s="3"/>
      <c r="JMW10" s="3"/>
      <c r="JNE10" s="3"/>
      <c r="JNM10" s="3"/>
      <c r="JNU10" s="3"/>
      <c r="JOC10" s="3"/>
      <c r="JOK10" s="3"/>
      <c r="JOS10" s="3"/>
      <c r="JPA10" s="3"/>
      <c r="JPI10" s="3"/>
      <c r="JPQ10" s="3"/>
      <c r="JPY10" s="3"/>
      <c r="JQG10" s="3"/>
      <c r="JQO10" s="3"/>
      <c r="JQW10" s="3"/>
      <c r="JRE10" s="3"/>
      <c r="JRM10" s="3"/>
      <c r="JRU10" s="3"/>
      <c r="JSC10" s="3"/>
      <c r="JSK10" s="3"/>
      <c r="JSS10" s="3"/>
      <c r="JTA10" s="3"/>
      <c r="JTI10" s="3"/>
      <c r="JTQ10" s="3"/>
      <c r="JTY10" s="3"/>
      <c r="JUG10" s="3"/>
      <c r="JUO10" s="3"/>
      <c r="JUW10" s="3"/>
      <c r="JVE10" s="3"/>
      <c r="JVM10" s="3"/>
      <c r="JVU10" s="3"/>
      <c r="JWC10" s="3"/>
      <c r="JWK10" s="3"/>
      <c r="JWS10" s="3"/>
      <c r="JXA10" s="3"/>
      <c r="JXI10" s="3"/>
      <c r="JXQ10" s="3"/>
      <c r="JXY10" s="3"/>
      <c r="JYG10" s="3"/>
      <c r="JYO10" s="3"/>
      <c r="JYW10" s="3"/>
      <c r="JZE10" s="3"/>
      <c r="JZM10" s="3"/>
      <c r="JZU10" s="3"/>
      <c r="KAC10" s="3"/>
      <c r="KAK10" s="3"/>
      <c r="KAS10" s="3"/>
      <c r="KBA10" s="3"/>
      <c r="KBI10" s="3"/>
      <c r="KBQ10" s="3"/>
      <c r="KBY10" s="3"/>
      <c r="KCG10" s="3"/>
      <c r="KCO10" s="3"/>
      <c r="KCW10" s="3"/>
      <c r="KDE10" s="3"/>
      <c r="KDM10" s="3"/>
      <c r="KDU10" s="3"/>
      <c r="KEC10" s="3"/>
      <c r="KEK10" s="3"/>
      <c r="KES10" s="3"/>
      <c r="KFA10" s="3"/>
      <c r="KFI10" s="3"/>
      <c r="KFQ10" s="3"/>
      <c r="KFY10" s="3"/>
      <c r="KGG10" s="3"/>
      <c r="KGO10" s="3"/>
      <c r="KGW10" s="3"/>
      <c r="KHE10" s="3"/>
      <c r="KHM10" s="3"/>
      <c r="KHU10" s="3"/>
      <c r="KIC10" s="3"/>
      <c r="KIK10" s="3"/>
      <c r="KIS10" s="3"/>
      <c r="KJA10" s="3"/>
      <c r="KJI10" s="3"/>
      <c r="KJQ10" s="3"/>
      <c r="KJY10" s="3"/>
      <c r="KKG10" s="3"/>
      <c r="KKO10" s="3"/>
      <c r="KKW10" s="3"/>
      <c r="KLE10" s="3"/>
      <c r="KLM10" s="3"/>
      <c r="KLU10" s="3"/>
      <c r="KMC10" s="3"/>
      <c r="KMK10" s="3"/>
      <c r="KMS10" s="3"/>
      <c r="KNA10" s="3"/>
      <c r="KNI10" s="3"/>
      <c r="KNQ10" s="3"/>
      <c r="KNY10" s="3"/>
      <c r="KOG10" s="3"/>
      <c r="KOO10" s="3"/>
      <c r="KOW10" s="3"/>
      <c r="KPE10" s="3"/>
      <c r="KPM10" s="3"/>
      <c r="KPU10" s="3"/>
      <c r="KQC10" s="3"/>
      <c r="KQK10" s="3"/>
      <c r="KQS10" s="3"/>
      <c r="KRA10" s="3"/>
      <c r="KRI10" s="3"/>
      <c r="KRQ10" s="3"/>
      <c r="KRY10" s="3"/>
      <c r="KSG10" s="3"/>
      <c r="KSO10" s="3"/>
      <c r="KSW10" s="3"/>
      <c r="KTE10" s="3"/>
      <c r="KTM10" s="3"/>
      <c r="KTU10" s="3"/>
      <c r="KUC10" s="3"/>
      <c r="KUK10" s="3"/>
      <c r="KUS10" s="3"/>
      <c r="KVA10" s="3"/>
      <c r="KVI10" s="3"/>
      <c r="KVQ10" s="3"/>
      <c r="KVY10" s="3"/>
      <c r="KWG10" s="3"/>
      <c r="KWO10" s="3"/>
      <c r="KWW10" s="3"/>
      <c r="KXE10" s="3"/>
      <c r="KXM10" s="3"/>
      <c r="KXU10" s="3"/>
      <c r="KYC10" s="3"/>
      <c r="KYK10" s="3"/>
      <c r="KYS10" s="3"/>
      <c r="KZA10" s="3"/>
      <c r="KZI10" s="3"/>
      <c r="KZQ10" s="3"/>
      <c r="KZY10" s="3"/>
      <c r="LAG10" s="3"/>
      <c r="LAO10" s="3"/>
      <c r="LAW10" s="3"/>
      <c r="LBE10" s="3"/>
      <c r="LBM10" s="3"/>
      <c r="LBU10" s="3"/>
      <c r="LCC10" s="3"/>
      <c r="LCK10" s="3"/>
      <c r="LCS10" s="3"/>
      <c r="LDA10" s="3"/>
      <c r="LDI10" s="3"/>
      <c r="LDQ10" s="3"/>
      <c r="LDY10" s="3"/>
      <c r="LEG10" s="3"/>
      <c r="LEO10" s="3"/>
      <c r="LEW10" s="3"/>
      <c r="LFE10" s="3"/>
      <c r="LFM10" s="3"/>
      <c r="LFU10" s="3"/>
      <c r="LGC10" s="3"/>
      <c r="LGK10" s="3"/>
      <c r="LGS10" s="3"/>
      <c r="LHA10" s="3"/>
      <c r="LHI10" s="3"/>
      <c r="LHQ10" s="3"/>
      <c r="LHY10" s="3"/>
      <c r="LIG10" s="3"/>
      <c r="LIO10" s="3"/>
      <c r="LIW10" s="3"/>
      <c r="LJE10" s="3"/>
      <c r="LJM10" s="3"/>
      <c r="LJU10" s="3"/>
      <c r="LKC10" s="3"/>
      <c r="LKK10" s="3"/>
      <c r="LKS10" s="3"/>
      <c r="LLA10" s="3"/>
      <c r="LLI10" s="3"/>
      <c r="LLQ10" s="3"/>
      <c r="LLY10" s="3"/>
      <c r="LMG10" s="3"/>
      <c r="LMO10" s="3"/>
      <c r="LMW10" s="3"/>
      <c r="LNE10" s="3"/>
      <c r="LNM10" s="3"/>
      <c r="LNU10" s="3"/>
      <c r="LOC10" s="3"/>
      <c r="LOK10" s="3"/>
      <c r="LOS10" s="3"/>
      <c r="LPA10" s="3"/>
      <c r="LPI10" s="3"/>
      <c r="LPQ10" s="3"/>
      <c r="LPY10" s="3"/>
      <c r="LQG10" s="3"/>
      <c r="LQO10" s="3"/>
      <c r="LQW10" s="3"/>
      <c r="LRE10" s="3"/>
      <c r="LRM10" s="3"/>
      <c r="LRU10" s="3"/>
      <c r="LSC10" s="3"/>
      <c r="LSK10" s="3"/>
      <c r="LSS10" s="3"/>
      <c r="LTA10" s="3"/>
      <c r="LTI10" s="3"/>
      <c r="LTQ10" s="3"/>
      <c r="LTY10" s="3"/>
      <c r="LUG10" s="3"/>
      <c r="LUO10" s="3"/>
      <c r="LUW10" s="3"/>
      <c r="LVE10" s="3"/>
      <c r="LVM10" s="3"/>
      <c r="LVU10" s="3"/>
      <c r="LWC10" s="3"/>
      <c r="LWK10" s="3"/>
      <c r="LWS10" s="3"/>
      <c r="LXA10" s="3"/>
      <c r="LXI10" s="3"/>
      <c r="LXQ10" s="3"/>
      <c r="LXY10" s="3"/>
      <c r="LYG10" s="3"/>
      <c r="LYO10" s="3"/>
      <c r="LYW10" s="3"/>
      <c r="LZE10" s="3"/>
      <c r="LZM10" s="3"/>
      <c r="LZU10" s="3"/>
      <c r="MAC10" s="3"/>
      <c r="MAK10" s="3"/>
      <c r="MAS10" s="3"/>
      <c r="MBA10" s="3"/>
      <c r="MBI10" s="3"/>
      <c r="MBQ10" s="3"/>
      <c r="MBY10" s="3"/>
      <c r="MCG10" s="3"/>
      <c r="MCO10" s="3"/>
      <c r="MCW10" s="3"/>
      <c r="MDE10" s="3"/>
      <c r="MDM10" s="3"/>
      <c r="MDU10" s="3"/>
      <c r="MEC10" s="3"/>
      <c r="MEK10" s="3"/>
      <c r="MES10" s="3"/>
      <c r="MFA10" s="3"/>
      <c r="MFI10" s="3"/>
      <c r="MFQ10" s="3"/>
      <c r="MFY10" s="3"/>
      <c r="MGG10" s="3"/>
      <c r="MGO10" s="3"/>
      <c r="MGW10" s="3"/>
      <c r="MHE10" s="3"/>
      <c r="MHM10" s="3"/>
      <c r="MHU10" s="3"/>
      <c r="MIC10" s="3"/>
      <c r="MIK10" s="3"/>
      <c r="MIS10" s="3"/>
      <c r="MJA10" s="3"/>
      <c r="MJI10" s="3"/>
      <c r="MJQ10" s="3"/>
      <c r="MJY10" s="3"/>
      <c r="MKG10" s="3"/>
      <c r="MKO10" s="3"/>
      <c r="MKW10" s="3"/>
      <c r="MLE10" s="3"/>
      <c r="MLM10" s="3"/>
      <c r="MLU10" s="3"/>
      <c r="MMC10" s="3"/>
      <c r="MMK10" s="3"/>
      <c r="MMS10" s="3"/>
      <c r="MNA10" s="3"/>
      <c r="MNI10" s="3"/>
      <c r="MNQ10" s="3"/>
      <c r="MNY10" s="3"/>
      <c r="MOG10" s="3"/>
      <c r="MOO10" s="3"/>
      <c r="MOW10" s="3"/>
      <c r="MPE10" s="3"/>
      <c r="MPM10" s="3"/>
      <c r="MPU10" s="3"/>
      <c r="MQC10" s="3"/>
      <c r="MQK10" s="3"/>
      <c r="MQS10" s="3"/>
      <c r="MRA10" s="3"/>
      <c r="MRI10" s="3"/>
      <c r="MRQ10" s="3"/>
      <c r="MRY10" s="3"/>
      <c r="MSG10" s="3"/>
      <c r="MSO10" s="3"/>
      <c r="MSW10" s="3"/>
      <c r="MTE10" s="3"/>
      <c r="MTM10" s="3"/>
      <c r="MTU10" s="3"/>
      <c r="MUC10" s="3"/>
      <c r="MUK10" s="3"/>
      <c r="MUS10" s="3"/>
      <c r="MVA10" s="3"/>
      <c r="MVI10" s="3"/>
      <c r="MVQ10" s="3"/>
      <c r="MVY10" s="3"/>
      <c r="MWG10" s="3"/>
      <c r="MWO10" s="3"/>
      <c r="MWW10" s="3"/>
      <c r="MXE10" s="3"/>
      <c r="MXM10" s="3"/>
      <c r="MXU10" s="3"/>
      <c r="MYC10" s="3"/>
      <c r="MYK10" s="3"/>
      <c r="MYS10" s="3"/>
      <c r="MZA10" s="3"/>
      <c r="MZI10" s="3"/>
      <c r="MZQ10" s="3"/>
      <c r="MZY10" s="3"/>
      <c r="NAG10" s="3"/>
      <c r="NAO10" s="3"/>
      <c r="NAW10" s="3"/>
      <c r="NBE10" s="3"/>
      <c r="NBM10" s="3"/>
      <c r="NBU10" s="3"/>
      <c r="NCC10" s="3"/>
      <c r="NCK10" s="3"/>
      <c r="NCS10" s="3"/>
      <c r="NDA10" s="3"/>
      <c r="NDI10" s="3"/>
      <c r="NDQ10" s="3"/>
      <c r="NDY10" s="3"/>
      <c r="NEG10" s="3"/>
      <c r="NEO10" s="3"/>
      <c r="NEW10" s="3"/>
      <c r="NFE10" s="3"/>
      <c r="NFM10" s="3"/>
      <c r="NFU10" s="3"/>
      <c r="NGC10" s="3"/>
      <c r="NGK10" s="3"/>
      <c r="NGS10" s="3"/>
      <c r="NHA10" s="3"/>
      <c r="NHI10" s="3"/>
      <c r="NHQ10" s="3"/>
      <c r="NHY10" s="3"/>
      <c r="NIG10" s="3"/>
      <c r="NIO10" s="3"/>
      <c r="NIW10" s="3"/>
      <c r="NJE10" s="3"/>
      <c r="NJM10" s="3"/>
      <c r="NJU10" s="3"/>
      <c r="NKC10" s="3"/>
      <c r="NKK10" s="3"/>
      <c r="NKS10" s="3"/>
      <c r="NLA10" s="3"/>
      <c r="NLI10" s="3"/>
      <c r="NLQ10" s="3"/>
      <c r="NLY10" s="3"/>
      <c r="NMG10" s="3"/>
      <c r="NMO10" s="3"/>
      <c r="NMW10" s="3"/>
      <c r="NNE10" s="3"/>
      <c r="NNM10" s="3"/>
      <c r="NNU10" s="3"/>
      <c r="NOC10" s="3"/>
      <c r="NOK10" s="3"/>
      <c r="NOS10" s="3"/>
      <c r="NPA10" s="3"/>
      <c r="NPI10" s="3"/>
      <c r="NPQ10" s="3"/>
      <c r="NPY10" s="3"/>
      <c r="NQG10" s="3"/>
      <c r="NQO10" s="3"/>
      <c r="NQW10" s="3"/>
      <c r="NRE10" s="3"/>
      <c r="NRM10" s="3"/>
      <c r="NRU10" s="3"/>
      <c r="NSC10" s="3"/>
      <c r="NSK10" s="3"/>
      <c r="NSS10" s="3"/>
      <c r="NTA10" s="3"/>
      <c r="NTI10" s="3"/>
      <c r="NTQ10" s="3"/>
      <c r="NTY10" s="3"/>
      <c r="NUG10" s="3"/>
      <c r="NUO10" s="3"/>
      <c r="NUW10" s="3"/>
      <c r="NVE10" s="3"/>
      <c r="NVM10" s="3"/>
      <c r="NVU10" s="3"/>
      <c r="NWC10" s="3"/>
      <c r="NWK10" s="3"/>
      <c r="NWS10" s="3"/>
      <c r="NXA10" s="3"/>
      <c r="NXI10" s="3"/>
      <c r="NXQ10" s="3"/>
      <c r="NXY10" s="3"/>
      <c r="NYG10" s="3"/>
      <c r="NYO10" s="3"/>
      <c r="NYW10" s="3"/>
      <c r="NZE10" s="3"/>
      <c r="NZM10" s="3"/>
      <c r="NZU10" s="3"/>
      <c r="OAC10" s="3"/>
      <c r="OAK10" s="3"/>
      <c r="OAS10" s="3"/>
      <c r="OBA10" s="3"/>
      <c r="OBI10" s="3"/>
      <c r="OBQ10" s="3"/>
      <c r="OBY10" s="3"/>
      <c r="OCG10" s="3"/>
      <c r="OCO10" s="3"/>
      <c r="OCW10" s="3"/>
      <c r="ODE10" s="3"/>
      <c r="ODM10" s="3"/>
      <c r="ODU10" s="3"/>
      <c r="OEC10" s="3"/>
      <c r="OEK10" s="3"/>
      <c r="OES10" s="3"/>
      <c r="OFA10" s="3"/>
      <c r="OFI10" s="3"/>
      <c r="OFQ10" s="3"/>
      <c r="OFY10" s="3"/>
      <c r="OGG10" s="3"/>
      <c r="OGO10" s="3"/>
      <c r="OGW10" s="3"/>
      <c r="OHE10" s="3"/>
      <c r="OHM10" s="3"/>
      <c r="OHU10" s="3"/>
      <c r="OIC10" s="3"/>
      <c r="OIK10" s="3"/>
      <c r="OIS10" s="3"/>
      <c r="OJA10" s="3"/>
      <c r="OJI10" s="3"/>
      <c r="OJQ10" s="3"/>
      <c r="OJY10" s="3"/>
      <c r="OKG10" s="3"/>
      <c r="OKO10" s="3"/>
      <c r="OKW10" s="3"/>
      <c r="OLE10" s="3"/>
      <c r="OLM10" s="3"/>
      <c r="OLU10" s="3"/>
      <c r="OMC10" s="3"/>
      <c r="OMK10" s="3"/>
      <c r="OMS10" s="3"/>
      <c r="ONA10" s="3"/>
      <c r="ONI10" s="3"/>
      <c r="ONQ10" s="3"/>
      <c r="ONY10" s="3"/>
      <c r="OOG10" s="3"/>
      <c r="OOO10" s="3"/>
      <c r="OOW10" s="3"/>
      <c r="OPE10" s="3"/>
      <c r="OPM10" s="3"/>
      <c r="OPU10" s="3"/>
      <c r="OQC10" s="3"/>
      <c r="OQK10" s="3"/>
      <c r="OQS10" s="3"/>
      <c r="ORA10" s="3"/>
      <c r="ORI10" s="3"/>
      <c r="ORQ10" s="3"/>
      <c r="ORY10" s="3"/>
      <c r="OSG10" s="3"/>
      <c r="OSO10" s="3"/>
      <c r="OSW10" s="3"/>
      <c r="OTE10" s="3"/>
      <c r="OTM10" s="3"/>
      <c r="OTU10" s="3"/>
      <c r="OUC10" s="3"/>
      <c r="OUK10" s="3"/>
      <c r="OUS10" s="3"/>
      <c r="OVA10" s="3"/>
      <c r="OVI10" s="3"/>
      <c r="OVQ10" s="3"/>
      <c r="OVY10" s="3"/>
      <c r="OWG10" s="3"/>
      <c r="OWO10" s="3"/>
      <c r="OWW10" s="3"/>
      <c r="OXE10" s="3"/>
      <c r="OXM10" s="3"/>
      <c r="OXU10" s="3"/>
      <c r="OYC10" s="3"/>
      <c r="OYK10" s="3"/>
      <c r="OYS10" s="3"/>
      <c r="OZA10" s="3"/>
      <c r="OZI10" s="3"/>
      <c r="OZQ10" s="3"/>
      <c r="OZY10" s="3"/>
      <c r="PAG10" s="3"/>
      <c r="PAO10" s="3"/>
      <c r="PAW10" s="3"/>
      <c r="PBE10" s="3"/>
      <c r="PBM10" s="3"/>
      <c r="PBU10" s="3"/>
      <c r="PCC10" s="3"/>
      <c r="PCK10" s="3"/>
      <c r="PCS10" s="3"/>
      <c r="PDA10" s="3"/>
      <c r="PDI10" s="3"/>
      <c r="PDQ10" s="3"/>
      <c r="PDY10" s="3"/>
      <c r="PEG10" s="3"/>
      <c r="PEO10" s="3"/>
      <c r="PEW10" s="3"/>
      <c r="PFE10" s="3"/>
      <c r="PFM10" s="3"/>
      <c r="PFU10" s="3"/>
      <c r="PGC10" s="3"/>
      <c r="PGK10" s="3"/>
      <c r="PGS10" s="3"/>
      <c r="PHA10" s="3"/>
      <c r="PHI10" s="3"/>
      <c r="PHQ10" s="3"/>
      <c r="PHY10" s="3"/>
      <c r="PIG10" s="3"/>
      <c r="PIO10" s="3"/>
      <c r="PIW10" s="3"/>
      <c r="PJE10" s="3"/>
      <c r="PJM10" s="3"/>
      <c r="PJU10" s="3"/>
      <c r="PKC10" s="3"/>
      <c r="PKK10" s="3"/>
      <c r="PKS10" s="3"/>
      <c r="PLA10" s="3"/>
      <c r="PLI10" s="3"/>
      <c r="PLQ10" s="3"/>
      <c r="PLY10" s="3"/>
      <c r="PMG10" s="3"/>
      <c r="PMO10" s="3"/>
      <c r="PMW10" s="3"/>
      <c r="PNE10" s="3"/>
      <c r="PNM10" s="3"/>
      <c r="PNU10" s="3"/>
      <c r="POC10" s="3"/>
      <c r="POK10" s="3"/>
      <c r="POS10" s="3"/>
      <c r="PPA10" s="3"/>
      <c r="PPI10" s="3"/>
      <c r="PPQ10" s="3"/>
      <c r="PPY10" s="3"/>
      <c r="PQG10" s="3"/>
      <c r="PQO10" s="3"/>
      <c r="PQW10" s="3"/>
      <c r="PRE10" s="3"/>
      <c r="PRM10" s="3"/>
      <c r="PRU10" s="3"/>
      <c r="PSC10" s="3"/>
      <c r="PSK10" s="3"/>
      <c r="PSS10" s="3"/>
      <c r="PTA10" s="3"/>
      <c r="PTI10" s="3"/>
      <c r="PTQ10" s="3"/>
      <c r="PTY10" s="3"/>
      <c r="PUG10" s="3"/>
      <c r="PUO10" s="3"/>
      <c r="PUW10" s="3"/>
      <c r="PVE10" s="3"/>
      <c r="PVM10" s="3"/>
      <c r="PVU10" s="3"/>
      <c r="PWC10" s="3"/>
      <c r="PWK10" s="3"/>
      <c r="PWS10" s="3"/>
      <c r="PXA10" s="3"/>
      <c r="PXI10" s="3"/>
      <c r="PXQ10" s="3"/>
      <c r="PXY10" s="3"/>
      <c r="PYG10" s="3"/>
      <c r="PYO10" s="3"/>
      <c r="PYW10" s="3"/>
      <c r="PZE10" s="3"/>
      <c r="PZM10" s="3"/>
      <c r="PZU10" s="3"/>
      <c r="QAC10" s="3"/>
      <c r="QAK10" s="3"/>
      <c r="QAS10" s="3"/>
      <c r="QBA10" s="3"/>
      <c r="QBI10" s="3"/>
      <c r="QBQ10" s="3"/>
      <c r="QBY10" s="3"/>
      <c r="QCG10" s="3"/>
      <c r="QCO10" s="3"/>
      <c r="QCW10" s="3"/>
      <c r="QDE10" s="3"/>
      <c r="QDM10" s="3"/>
      <c r="QDU10" s="3"/>
      <c r="QEC10" s="3"/>
      <c r="QEK10" s="3"/>
      <c r="QES10" s="3"/>
      <c r="QFA10" s="3"/>
      <c r="QFI10" s="3"/>
      <c r="QFQ10" s="3"/>
      <c r="QFY10" s="3"/>
      <c r="QGG10" s="3"/>
      <c r="QGO10" s="3"/>
      <c r="QGW10" s="3"/>
      <c r="QHE10" s="3"/>
      <c r="QHM10" s="3"/>
      <c r="QHU10" s="3"/>
      <c r="QIC10" s="3"/>
      <c r="QIK10" s="3"/>
      <c r="QIS10" s="3"/>
      <c r="QJA10" s="3"/>
      <c r="QJI10" s="3"/>
      <c r="QJQ10" s="3"/>
      <c r="QJY10" s="3"/>
      <c r="QKG10" s="3"/>
      <c r="QKO10" s="3"/>
      <c r="QKW10" s="3"/>
      <c r="QLE10" s="3"/>
      <c r="QLM10" s="3"/>
      <c r="QLU10" s="3"/>
      <c r="QMC10" s="3"/>
      <c r="QMK10" s="3"/>
      <c r="QMS10" s="3"/>
      <c r="QNA10" s="3"/>
      <c r="QNI10" s="3"/>
      <c r="QNQ10" s="3"/>
      <c r="QNY10" s="3"/>
      <c r="QOG10" s="3"/>
      <c r="QOO10" s="3"/>
      <c r="QOW10" s="3"/>
      <c r="QPE10" s="3"/>
      <c r="QPM10" s="3"/>
      <c r="QPU10" s="3"/>
      <c r="QQC10" s="3"/>
      <c r="QQK10" s="3"/>
      <c r="QQS10" s="3"/>
      <c r="QRA10" s="3"/>
      <c r="QRI10" s="3"/>
      <c r="QRQ10" s="3"/>
      <c r="QRY10" s="3"/>
      <c r="QSG10" s="3"/>
      <c r="QSO10" s="3"/>
      <c r="QSW10" s="3"/>
      <c r="QTE10" s="3"/>
      <c r="QTM10" s="3"/>
      <c r="QTU10" s="3"/>
      <c r="QUC10" s="3"/>
      <c r="QUK10" s="3"/>
      <c r="QUS10" s="3"/>
      <c r="QVA10" s="3"/>
      <c r="QVI10" s="3"/>
      <c r="QVQ10" s="3"/>
      <c r="QVY10" s="3"/>
      <c r="QWG10" s="3"/>
      <c r="QWO10" s="3"/>
      <c r="QWW10" s="3"/>
      <c r="QXE10" s="3"/>
      <c r="QXM10" s="3"/>
      <c r="QXU10" s="3"/>
      <c r="QYC10" s="3"/>
      <c r="QYK10" s="3"/>
      <c r="QYS10" s="3"/>
      <c r="QZA10" s="3"/>
      <c r="QZI10" s="3"/>
      <c r="QZQ10" s="3"/>
      <c r="QZY10" s="3"/>
      <c r="RAG10" s="3"/>
      <c r="RAO10" s="3"/>
      <c r="RAW10" s="3"/>
      <c r="RBE10" s="3"/>
      <c r="RBM10" s="3"/>
      <c r="RBU10" s="3"/>
      <c r="RCC10" s="3"/>
      <c r="RCK10" s="3"/>
      <c r="RCS10" s="3"/>
      <c r="RDA10" s="3"/>
      <c r="RDI10" s="3"/>
      <c r="RDQ10" s="3"/>
      <c r="RDY10" s="3"/>
      <c r="REG10" s="3"/>
      <c r="REO10" s="3"/>
      <c r="REW10" s="3"/>
      <c r="RFE10" s="3"/>
      <c r="RFM10" s="3"/>
      <c r="RFU10" s="3"/>
      <c r="RGC10" s="3"/>
      <c r="RGK10" s="3"/>
      <c r="RGS10" s="3"/>
      <c r="RHA10" s="3"/>
      <c r="RHI10" s="3"/>
      <c r="RHQ10" s="3"/>
      <c r="RHY10" s="3"/>
      <c r="RIG10" s="3"/>
      <c r="RIO10" s="3"/>
      <c r="RIW10" s="3"/>
      <c r="RJE10" s="3"/>
      <c r="RJM10" s="3"/>
      <c r="RJU10" s="3"/>
      <c r="RKC10" s="3"/>
      <c r="RKK10" s="3"/>
      <c r="RKS10" s="3"/>
      <c r="RLA10" s="3"/>
      <c r="RLI10" s="3"/>
      <c r="RLQ10" s="3"/>
      <c r="RLY10" s="3"/>
      <c r="RMG10" s="3"/>
      <c r="RMO10" s="3"/>
      <c r="RMW10" s="3"/>
      <c r="RNE10" s="3"/>
      <c r="RNM10" s="3"/>
      <c r="RNU10" s="3"/>
      <c r="ROC10" s="3"/>
      <c r="ROK10" s="3"/>
      <c r="ROS10" s="3"/>
      <c r="RPA10" s="3"/>
      <c r="RPI10" s="3"/>
      <c r="RPQ10" s="3"/>
      <c r="RPY10" s="3"/>
      <c r="RQG10" s="3"/>
      <c r="RQO10" s="3"/>
      <c r="RQW10" s="3"/>
      <c r="RRE10" s="3"/>
      <c r="RRM10" s="3"/>
      <c r="RRU10" s="3"/>
      <c r="RSC10" s="3"/>
      <c r="RSK10" s="3"/>
      <c r="RSS10" s="3"/>
      <c r="RTA10" s="3"/>
      <c r="RTI10" s="3"/>
      <c r="RTQ10" s="3"/>
      <c r="RTY10" s="3"/>
      <c r="RUG10" s="3"/>
      <c r="RUO10" s="3"/>
      <c r="RUW10" s="3"/>
      <c r="RVE10" s="3"/>
      <c r="RVM10" s="3"/>
      <c r="RVU10" s="3"/>
      <c r="RWC10" s="3"/>
      <c r="RWK10" s="3"/>
      <c r="RWS10" s="3"/>
      <c r="RXA10" s="3"/>
      <c r="RXI10" s="3"/>
      <c r="RXQ10" s="3"/>
      <c r="RXY10" s="3"/>
      <c r="RYG10" s="3"/>
      <c r="RYO10" s="3"/>
      <c r="RYW10" s="3"/>
      <c r="RZE10" s="3"/>
      <c r="RZM10" s="3"/>
      <c r="RZU10" s="3"/>
      <c r="SAC10" s="3"/>
      <c r="SAK10" s="3"/>
      <c r="SAS10" s="3"/>
      <c r="SBA10" s="3"/>
      <c r="SBI10" s="3"/>
      <c r="SBQ10" s="3"/>
      <c r="SBY10" s="3"/>
      <c r="SCG10" s="3"/>
      <c r="SCO10" s="3"/>
      <c r="SCW10" s="3"/>
      <c r="SDE10" s="3"/>
      <c r="SDM10" s="3"/>
      <c r="SDU10" s="3"/>
      <c r="SEC10" s="3"/>
      <c r="SEK10" s="3"/>
      <c r="SES10" s="3"/>
      <c r="SFA10" s="3"/>
      <c r="SFI10" s="3"/>
      <c r="SFQ10" s="3"/>
      <c r="SFY10" s="3"/>
      <c r="SGG10" s="3"/>
      <c r="SGO10" s="3"/>
      <c r="SGW10" s="3"/>
      <c r="SHE10" s="3"/>
      <c r="SHM10" s="3"/>
      <c r="SHU10" s="3"/>
      <c r="SIC10" s="3"/>
      <c r="SIK10" s="3"/>
      <c r="SIS10" s="3"/>
      <c r="SJA10" s="3"/>
      <c r="SJI10" s="3"/>
      <c r="SJQ10" s="3"/>
      <c r="SJY10" s="3"/>
      <c r="SKG10" s="3"/>
      <c r="SKO10" s="3"/>
      <c r="SKW10" s="3"/>
      <c r="SLE10" s="3"/>
      <c r="SLM10" s="3"/>
      <c r="SLU10" s="3"/>
      <c r="SMC10" s="3"/>
      <c r="SMK10" s="3"/>
      <c r="SMS10" s="3"/>
      <c r="SNA10" s="3"/>
      <c r="SNI10" s="3"/>
      <c r="SNQ10" s="3"/>
      <c r="SNY10" s="3"/>
      <c r="SOG10" s="3"/>
      <c r="SOO10" s="3"/>
      <c r="SOW10" s="3"/>
      <c r="SPE10" s="3"/>
      <c r="SPM10" s="3"/>
      <c r="SPU10" s="3"/>
      <c r="SQC10" s="3"/>
      <c r="SQK10" s="3"/>
      <c r="SQS10" s="3"/>
      <c r="SRA10" s="3"/>
      <c r="SRI10" s="3"/>
      <c r="SRQ10" s="3"/>
      <c r="SRY10" s="3"/>
      <c r="SSG10" s="3"/>
      <c r="SSO10" s="3"/>
      <c r="SSW10" s="3"/>
      <c r="STE10" s="3"/>
      <c r="STM10" s="3"/>
      <c r="STU10" s="3"/>
      <c r="SUC10" s="3"/>
      <c r="SUK10" s="3"/>
      <c r="SUS10" s="3"/>
      <c r="SVA10" s="3"/>
      <c r="SVI10" s="3"/>
      <c r="SVQ10" s="3"/>
      <c r="SVY10" s="3"/>
      <c r="SWG10" s="3"/>
      <c r="SWO10" s="3"/>
      <c r="SWW10" s="3"/>
      <c r="SXE10" s="3"/>
      <c r="SXM10" s="3"/>
      <c r="SXU10" s="3"/>
      <c r="SYC10" s="3"/>
      <c r="SYK10" s="3"/>
      <c r="SYS10" s="3"/>
      <c r="SZA10" s="3"/>
      <c r="SZI10" s="3"/>
      <c r="SZQ10" s="3"/>
      <c r="SZY10" s="3"/>
      <c r="TAG10" s="3"/>
      <c r="TAO10" s="3"/>
      <c r="TAW10" s="3"/>
      <c r="TBE10" s="3"/>
      <c r="TBM10" s="3"/>
      <c r="TBU10" s="3"/>
      <c r="TCC10" s="3"/>
      <c r="TCK10" s="3"/>
      <c r="TCS10" s="3"/>
      <c r="TDA10" s="3"/>
      <c r="TDI10" s="3"/>
      <c r="TDQ10" s="3"/>
      <c r="TDY10" s="3"/>
      <c r="TEG10" s="3"/>
      <c r="TEO10" s="3"/>
      <c r="TEW10" s="3"/>
      <c r="TFE10" s="3"/>
      <c r="TFM10" s="3"/>
      <c r="TFU10" s="3"/>
      <c r="TGC10" s="3"/>
      <c r="TGK10" s="3"/>
      <c r="TGS10" s="3"/>
      <c r="THA10" s="3"/>
      <c r="THI10" s="3"/>
      <c r="THQ10" s="3"/>
      <c r="THY10" s="3"/>
      <c r="TIG10" s="3"/>
      <c r="TIO10" s="3"/>
      <c r="TIW10" s="3"/>
      <c r="TJE10" s="3"/>
      <c r="TJM10" s="3"/>
      <c r="TJU10" s="3"/>
      <c r="TKC10" s="3"/>
      <c r="TKK10" s="3"/>
      <c r="TKS10" s="3"/>
      <c r="TLA10" s="3"/>
      <c r="TLI10" s="3"/>
      <c r="TLQ10" s="3"/>
      <c r="TLY10" s="3"/>
      <c r="TMG10" s="3"/>
      <c r="TMO10" s="3"/>
      <c r="TMW10" s="3"/>
      <c r="TNE10" s="3"/>
      <c r="TNM10" s="3"/>
      <c r="TNU10" s="3"/>
      <c r="TOC10" s="3"/>
      <c r="TOK10" s="3"/>
      <c r="TOS10" s="3"/>
      <c r="TPA10" s="3"/>
      <c r="TPI10" s="3"/>
      <c r="TPQ10" s="3"/>
      <c r="TPY10" s="3"/>
      <c r="TQG10" s="3"/>
      <c r="TQO10" s="3"/>
      <c r="TQW10" s="3"/>
      <c r="TRE10" s="3"/>
      <c r="TRM10" s="3"/>
      <c r="TRU10" s="3"/>
      <c r="TSC10" s="3"/>
      <c r="TSK10" s="3"/>
      <c r="TSS10" s="3"/>
      <c r="TTA10" s="3"/>
      <c r="TTI10" s="3"/>
      <c r="TTQ10" s="3"/>
      <c r="TTY10" s="3"/>
      <c r="TUG10" s="3"/>
      <c r="TUO10" s="3"/>
      <c r="TUW10" s="3"/>
      <c r="TVE10" s="3"/>
      <c r="TVM10" s="3"/>
      <c r="TVU10" s="3"/>
      <c r="TWC10" s="3"/>
      <c r="TWK10" s="3"/>
      <c r="TWS10" s="3"/>
      <c r="TXA10" s="3"/>
      <c r="TXI10" s="3"/>
      <c r="TXQ10" s="3"/>
      <c r="TXY10" s="3"/>
      <c r="TYG10" s="3"/>
      <c r="TYO10" s="3"/>
      <c r="TYW10" s="3"/>
      <c r="TZE10" s="3"/>
      <c r="TZM10" s="3"/>
      <c r="TZU10" s="3"/>
      <c r="UAC10" s="3"/>
      <c r="UAK10" s="3"/>
      <c r="UAS10" s="3"/>
      <c r="UBA10" s="3"/>
      <c r="UBI10" s="3"/>
      <c r="UBQ10" s="3"/>
      <c r="UBY10" s="3"/>
      <c r="UCG10" s="3"/>
      <c r="UCO10" s="3"/>
      <c r="UCW10" s="3"/>
      <c r="UDE10" s="3"/>
      <c r="UDM10" s="3"/>
      <c r="UDU10" s="3"/>
      <c r="UEC10" s="3"/>
      <c r="UEK10" s="3"/>
      <c r="UES10" s="3"/>
      <c r="UFA10" s="3"/>
      <c r="UFI10" s="3"/>
      <c r="UFQ10" s="3"/>
      <c r="UFY10" s="3"/>
      <c r="UGG10" s="3"/>
      <c r="UGO10" s="3"/>
      <c r="UGW10" s="3"/>
      <c r="UHE10" s="3"/>
      <c r="UHM10" s="3"/>
      <c r="UHU10" s="3"/>
      <c r="UIC10" s="3"/>
      <c r="UIK10" s="3"/>
      <c r="UIS10" s="3"/>
      <c r="UJA10" s="3"/>
      <c r="UJI10" s="3"/>
      <c r="UJQ10" s="3"/>
      <c r="UJY10" s="3"/>
      <c r="UKG10" s="3"/>
      <c r="UKO10" s="3"/>
      <c r="UKW10" s="3"/>
      <c r="ULE10" s="3"/>
      <c r="ULM10" s="3"/>
      <c r="ULU10" s="3"/>
      <c r="UMC10" s="3"/>
      <c r="UMK10" s="3"/>
      <c r="UMS10" s="3"/>
      <c r="UNA10" s="3"/>
      <c r="UNI10" s="3"/>
      <c r="UNQ10" s="3"/>
      <c r="UNY10" s="3"/>
      <c r="UOG10" s="3"/>
      <c r="UOO10" s="3"/>
      <c r="UOW10" s="3"/>
      <c r="UPE10" s="3"/>
      <c r="UPM10" s="3"/>
      <c r="UPU10" s="3"/>
      <c r="UQC10" s="3"/>
      <c r="UQK10" s="3"/>
      <c r="UQS10" s="3"/>
      <c r="URA10" s="3"/>
      <c r="URI10" s="3"/>
      <c r="URQ10" s="3"/>
      <c r="URY10" s="3"/>
      <c r="USG10" s="3"/>
      <c r="USO10" s="3"/>
      <c r="USW10" s="3"/>
      <c r="UTE10" s="3"/>
      <c r="UTM10" s="3"/>
      <c r="UTU10" s="3"/>
      <c r="UUC10" s="3"/>
      <c r="UUK10" s="3"/>
      <c r="UUS10" s="3"/>
      <c r="UVA10" s="3"/>
      <c r="UVI10" s="3"/>
      <c r="UVQ10" s="3"/>
      <c r="UVY10" s="3"/>
      <c r="UWG10" s="3"/>
      <c r="UWO10" s="3"/>
      <c r="UWW10" s="3"/>
      <c r="UXE10" s="3"/>
      <c r="UXM10" s="3"/>
      <c r="UXU10" s="3"/>
      <c r="UYC10" s="3"/>
      <c r="UYK10" s="3"/>
      <c r="UYS10" s="3"/>
      <c r="UZA10" s="3"/>
      <c r="UZI10" s="3"/>
      <c r="UZQ10" s="3"/>
      <c r="UZY10" s="3"/>
      <c r="VAG10" s="3"/>
      <c r="VAO10" s="3"/>
      <c r="VAW10" s="3"/>
      <c r="VBE10" s="3"/>
      <c r="VBM10" s="3"/>
      <c r="VBU10" s="3"/>
      <c r="VCC10" s="3"/>
      <c r="VCK10" s="3"/>
      <c r="VCS10" s="3"/>
      <c r="VDA10" s="3"/>
      <c r="VDI10" s="3"/>
      <c r="VDQ10" s="3"/>
      <c r="VDY10" s="3"/>
      <c r="VEG10" s="3"/>
      <c r="VEO10" s="3"/>
      <c r="VEW10" s="3"/>
      <c r="VFE10" s="3"/>
      <c r="VFM10" s="3"/>
      <c r="VFU10" s="3"/>
      <c r="VGC10" s="3"/>
      <c r="VGK10" s="3"/>
      <c r="VGS10" s="3"/>
      <c r="VHA10" s="3"/>
      <c r="VHI10" s="3"/>
      <c r="VHQ10" s="3"/>
      <c r="VHY10" s="3"/>
      <c r="VIG10" s="3"/>
      <c r="VIO10" s="3"/>
      <c r="VIW10" s="3"/>
      <c r="VJE10" s="3"/>
      <c r="VJM10" s="3"/>
      <c r="VJU10" s="3"/>
      <c r="VKC10" s="3"/>
      <c r="VKK10" s="3"/>
      <c r="VKS10" s="3"/>
      <c r="VLA10" s="3"/>
      <c r="VLI10" s="3"/>
      <c r="VLQ10" s="3"/>
      <c r="VLY10" s="3"/>
      <c r="VMG10" s="3"/>
      <c r="VMO10" s="3"/>
      <c r="VMW10" s="3"/>
      <c r="VNE10" s="3"/>
      <c r="VNM10" s="3"/>
      <c r="VNU10" s="3"/>
      <c r="VOC10" s="3"/>
      <c r="VOK10" s="3"/>
      <c r="VOS10" s="3"/>
      <c r="VPA10" s="3"/>
      <c r="VPI10" s="3"/>
      <c r="VPQ10" s="3"/>
      <c r="VPY10" s="3"/>
      <c r="VQG10" s="3"/>
      <c r="VQO10" s="3"/>
      <c r="VQW10" s="3"/>
      <c r="VRE10" s="3"/>
      <c r="VRM10" s="3"/>
      <c r="VRU10" s="3"/>
      <c r="VSC10" s="3"/>
      <c r="VSK10" s="3"/>
      <c r="VSS10" s="3"/>
      <c r="VTA10" s="3"/>
      <c r="VTI10" s="3"/>
      <c r="VTQ10" s="3"/>
      <c r="VTY10" s="3"/>
      <c r="VUG10" s="3"/>
      <c r="VUO10" s="3"/>
      <c r="VUW10" s="3"/>
      <c r="VVE10" s="3"/>
      <c r="VVM10" s="3"/>
      <c r="VVU10" s="3"/>
      <c r="VWC10" s="3"/>
      <c r="VWK10" s="3"/>
      <c r="VWS10" s="3"/>
      <c r="VXA10" s="3"/>
      <c r="VXI10" s="3"/>
      <c r="VXQ10" s="3"/>
      <c r="VXY10" s="3"/>
      <c r="VYG10" s="3"/>
      <c r="VYO10" s="3"/>
      <c r="VYW10" s="3"/>
      <c r="VZE10" s="3"/>
      <c r="VZM10" s="3"/>
      <c r="VZU10" s="3"/>
      <c r="WAC10" s="3"/>
      <c r="WAK10" s="3"/>
      <c r="WAS10" s="3"/>
      <c r="WBA10" s="3"/>
      <c r="WBI10" s="3"/>
      <c r="WBQ10" s="3"/>
      <c r="WBY10" s="3"/>
      <c r="WCG10" s="3"/>
      <c r="WCO10" s="3"/>
      <c r="WCW10" s="3"/>
      <c r="WDE10" s="3"/>
      <c r="WDM10" s="3"/>
      <c r="WDU10" s="3"/>
      <c r="WEC10" s="3"/>
      <c r="WEK10" s="3"/>
      <c r="WES10" s="3"/>
      <c r="WFA10" s="3"/>
      <c r="WFI10" s="3"/>
      <c r="WFQ10" s="3"/>
      <c r="WFY10" s="3"/>
      <c r="WGG10" s="3"/>
      <c r="WGO10" s="3"/>
      <c r="WGW10" s="3"/>
      <c r="WHE10" s="3"/>
      <c r="WHM10" s="3"/>
      <c r="WHU10" s="3"/>
      <c r="WIC10" s="3"/>
      <c r="WIK10" s="3"/>
      <c r="WIS10" s="3"/>
      <c r="WJA10" s="3"/>
      <c r="WJI10" s="3"/>
      <c r="WJQ10" s="3"/>
      <c r="WJY10" s="3"/>
      <c r="WKG10" s="3"/>
      <c r="WKO10" s="3"/>
      <c r="WKW10" s="3"/>
      <c r="WLE10" s="3"/>
      <c r="WLM10" s="3"/>
      <c r="WLU10" s="3"/>
      <c r="WMC10" s="3"/>
      <c r="WMK10" s="3"/>
      <c r="WMS10" s="3"/>
      <c r="WNA10" s="3"/>
      <c r="WNI10" s="3"/>
      <c r="WNQ10" s="3"/>
      <c r="WNY10" s="3"/>
      <c r="WOG10" s="3"/>
      <c r="WOO10" s="3"/>
      <c r="WOW10" s="3"/>
      <c r="WPE10" s="3"/>
      <c r="WPM10" s="3"/>
      <c r="WPU10" s="3"/>
      <c r="WQC10" s="3"/>
      <c r="WQK10" s="3"/>
      <c r="WQS10" s="3"/>
      <c r="WRA10" s="3"/>
      <c r="WRI10" s="3"/>
      <c r="WRQ10" s="3"/>
      <c r="WRY10" s="3"/>
      <c r="WSG10" s="3"/>
      <c r="WSO10" s="3"/>
      <c r="WSW10" s="3"/>
      <c r="WTE10" s="3"/>
      <c r="WTM10" s="3"/>
      <c r="WTU10" s="3"/>
      <c r="WUC10" s="3"/>
      <c r="WUK10" s="3"/>
      <c r="WUS10" s="3"/>
      <c r="WVA10" s="3"/>
      <c r="WVI10" s="3"/>
      <c r="WVQ10" s="3"/>
      <c r="WVY10" s="3"/>
      <c r="WWG10" s="3"/>
      <c r="WWO10" s="3"/>
      <c r="WWW10" s="3"/>
      <c r="WXE10" s="3"/>
      <c r="WXM10" s="3"/>
      <c r="WXU10" s="3"/>
      <c r="WYC10" s="3"/>
      <c r="WYK10" s="3"/>
      <c r="WYS10" s="3"/>
      <c r="WZA10" s="3"/>
      <c r="WZI10" s="3"/>
      <c r="WZQ10" s="3"/>
      <c r="WZY10" s="3"/>
      <c r="XAG10" s="3"/>
      <c r="XAO10" s="3"/>
      <c r="XAW10" s="3"/>
      <c r="XBE10" s="3"/>
      <c r="XBM10" s="3"/>
      <c r="XBU10" s="3"/>
      <c r="XCC10" s="3"/>
      <c r="XCK10" s="3"/>
      <c r="XCS10" s="3"/>
      <c r="XDA10" s="3"/>
      <c r="XDI10" s="3"/>
      <c r="XDQ10" s="3"/>
      <c r="XDY10" s="3"/>
      <c r="XEG10" s="3"/>
      <c r="XEO10" s="3"/>
      <c r="XEW10" s="3"/>
    </row>
    <row r="11" spans="1:1017 1025:2041 2049:3065 3073:4089 4097:5113 5121:6137 6145:7161 7169:8185 8193:9209 9217:10233 10241:11257 11265:12281 12289:13305 13313:14329 14337:15353 15361:16377" x14ac:dyDescent="0.3">
      <c r="D11" s="1"/>
      <c r="E11" s="1"/>
      <c r="F11" s="1"/>
      <c r="G11" s="1"/>
      <c r="H11" s="1"/>
    </row>
    <row r="12" spans="1:1017 1025:2041 2049:3065 3073:4089 4097:5113 5121:6137 6145:7161 7169:8185 8193:9209 9217:10233 10241:11257 11265:12281 12289:13305 13313:14329 14337:15353 15361:16377" x14ac:dyDescent="0.3">
      <c r="D12" s="1"/>
      <c r="E12" s="1"/>
      <c r="F12" s="1"/>
      <c r="G12" s="1"/>
      <c r="H12" s="1"/>
    </row>
    <row r="20" spans="4:8" x14ac:dyDescent="0.3">
      <c r="D20" s="1"/>
      <c r="E20" s="1"/>
      <c r="F20" s="1"/>
      <c r="G20" s="1"/>
      <c r="H20" s="1"/>
    </row>
    <row r="21" spans="4:8" x14ac:dyDescent="0.3">
      <c r="D21" s="1"/>
      <c r="E21" s="1"/>
      <c r="F21" s="1"/>
      <c r="G21" s="1"/>
      <c r="H21" s="1"/>
    </row>
    <row r="29" spans="4:8" x14ac:dyDescent="0.3">
      <c r="D29" s="1"/>
      <c r="E29" s="1"/>
      <c r="F29" s="1"/>
      <c r="G29" s="1"/>
      <c r="H29" s="1"/>
    </row>
    <row r="30" spans="4:8" x14ac:dyDescent="0.3">
      <c r="D30" s="1"/>
      <c r="E30" s="1"/>
      <c r="F30" s="1"/>
      <c r="G30" s="1"/>
      <c r="H30" s="1"/>
    </row>
  </sheetData>
  <mergeCells count="11">
    <mergeCell ref="A8:E8"/>
    <mergeCell ref="I3:I4"/>
    <mergeCell ref="A1:I1"/>
    <mergeCell ref="H3:H4"/>
    <mergeCell ref="A3:A4"/>
    <mergeCell ref="C3:C4"/>
    <mergeCell ref="D3:D4"/>
    <mergeCell ref="E3:E4"/>
    <mergeCell ref="F3:F4"/>
    <mergeCell ref="G3:G4"/>
    <mergeCell ref="A2:I2"/>
  </mergeCells>
  <phoneticPr fontId="1" type="noConversion"/>
  <printOptions horizontalCentered="1"/>
  <pageMargins left="0.70866141732283472" right="0.70866141732283472" top="0.74803149606299213" bottom="0.74803149606299213" header="0.31496062992125984" footer="0.31496062992125984"/>
  <pageSetup paperSize="9" orientation="landscape" r:id="rId1"/>
  <headerFooter>
    <oddHeader>&amp;C&amp;"Arial,Έντονα"ΤΟΠΙΚΟ ΠΡΟΓΡΑΜΜΑ CLLD / LEADER ΜΕΣΑΡΑΣ - 2η ΠΡΟΚΗΡΥΞΗ ΥΠΟΜΕΤΡΟΥ 19.2 (ΔΗΜΟΣΙΑ ΕΡΓΑ)</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10"/>
  <sheetViews>
    <sheetView view="pageBreakPreview" zoomScaleNormal="100" zoomScaleSheetLayoutView="100" workbookViewId="0">
      <selection activeCell="A10" sqref="A10"/>
    </sheetView>
  </sheetViews>
  <sheetFormatPr defaultColWidth="8.88671875" defaultRowHeight="14.4" x14ac:dyDescent="0.3"/>
  <cols>
    <col min="1" max="1" width="5.6640625" style="11" customWidth="1"/>
    <col min="2" max="2" width="22" style="11" customWidth="1"/>
    <col min="3" max="3" width="15.6640625" style="11" customWidth="1"/>
    <col min="4" max="4" width="11.44140625" style="11" customWidth="1"/>
    <col min="5" max="5" width="12.5546875" style="11" customWidth="1"/>
    <col min="6" max="7" width="8.88671875" style="11"/>
    <col min="8" max="8" width="11.5546875" style="11" customWidth="1"/>
    <col min="9" max="9" width="13.44140625" style="11" customWidth="1"/>
    <col min="10" max="16384" width="8.88671875" style="11"/>
  </cols>
  <sheetData>
    <row r="1" spans="1:9" s="8" customFormat="1" ht="30" customHeight="1" x14ac:dyDescent="0.25">
      <c r="A1" s="101" t="s">
        <v>580</v>
      </c>
      <c r="B1" s="101"/>
      <c r="C1" s="101"/>
      <c r="D1" s="101"/>
      <c r="E1" s="101"/>
      <c r="F1" s="101"/>
      <c r="G1" s="101"/>
      <c r="H1" s="101"/>
      <c r="I1" s="101"/>
    </row>
    <row r="2" spans="1:9" s="8" customFormat="1" ht="30" customHeight="1" x14ac:dyDescent="0.25">
      <c r="A2" s="127" t="str">
        <f>'1. ΑΓΟΡΑ ΓΗΣ'!A2:H2</f>
        <v>ΚΩΔ. ΟΠΣΑΑ:</v>
      </c>
      <c r="B2" s="105"/>
      <c r="C2" s="105"/>
      <c r="D2" s="105"/>
      <c r="E2" s="105"/>
      <c r="F2" s="105"/>
      <c r="G2" s="105"/>
      <c r="H2" s="105"/>
      <c r="I2" s="128"/>
    </row>
    <row r="3" spans="1:9" s="8" customFormat="1" ht="30" customHeight="1" x14ac:dyDescent="0.25">
      <c r="A3" s="126" t="s">
        <v>1</v>
      </c>
      <c r="B3" s="9" t="s">
        <v>70</v>
      </c>
      <c r="C3" s="126" t="s">
        <v>108</v>
      </c>
      <c r="D3" s="125" t="s">
        <v>72</v>
      </c>
      <c r="E3" s="125" t="s">
        <v>73</v>
      </c>
      <c r="F3" s="125" t="s">
        <v>74</v>
      </c>
      <c r="G3" s="125" t="s">
        <v>4</v>
      </c>
      <c r="H3" s="125" t="s">
        <v>5</v>
      </c>
      <c r="I3" s="125" t="s">
        <v>109</v>
      </c>
    </row>
    <row r="4" spans="1:9" s="8" customFormat="1" ht="30" customHeight="1" x14ac:dyDescent="0.25">
      <c r="A4" s="126"/>
      <c r="B4" s="9" t="s">
        <v>71</v>
      </c>
      <c r="C4" s="126"/>
      <c r="D4" s="125"/>
      <c r="E4" s="125"/>
      <c r="F4" s="125"/>
      <c r="G4" s="125"/>
      <c r="H4" s="125"/>
      <c r="I4" s="125"/>
    </row>
    <row r="5" spans="1:9" s="8" customFormat="1" ht="30" customHeight="1" x14ac:dyDescent="0.25">
      <c r="A5" s="5"/>
      <c r="B5" s="5"/>
      <c r="C5" s="5"/>
      <c r="D5" s="6"/>
      <c r="E5" s="6"/>
      <c r="F5" s="6">
        <f>D5*E5</f>
        <v>0</v>
      </c>
      <c r="G5" s="6">
        <f t="shared" ref="G5:G7" si="0">F5*0.24</f>
        <v>0</v>
      </c>
      <c r="H5" s="6">
        <f>F5+G5</f>
        <v>0</v>
      </c>
      <c r="I5" s="6"/>
    </row>
    <row r="6" spans="1:9" s="8" customFormat="1" ht="30" customHeight="1" x14ac:dyDescent="0.25">
      <c r="A6" s="5"/>
      <c r="B6" s="5"/>
      <c r="C6" s="5"/>
      <c r="D6" s="6"/>
      <c r="E6" s="6"/>
      <c r="F6" s="6">
        <f>D6*E6</f>
        <v>0</v>
      </c>
      <c r="G6" s="6">
        <f t="shared" si="0"/>
        <v>0</v>
      </c>
      <c r="H6" s="6">
        <f>F6+G6</f>
        <v>0</v>
      </c>
      <c r="I6" s="6"/>
    </row>
    <row r="7" spans="1:9" s="8" customFormat="1" ht="30" customHeight="1" x14ac:dyDescent="0.25">
      <c r="A7" s="5"/>
      <c r="B7" s="5"/>
      <c r="C7" s="5"/>
      <c r="D7" s="6"/>
      <c r="E7" s="6"/>
      <c r="F7" s="6">
        <f>D7*E7</f>
        <v>0</v>
      </c>
      <c r="G7" s="6">
        <f t="shared" si="0"/>
        <v>0</v>
      </c>
      <c r="H7" s="6">
        <f>F7+G7</f>
        <v>0</v>
      </c>
      <c r="I7" s="6"/>
    </row>
    <row r="8" spans="1:9" s="8" customFormat="1" ht="30" customHeight="1" x14ac:dyDescent="0.25">
      <c r="A8" s="122" t="s">
        <v>3</v>
      </c>
      <c r="B8" s="123"/>
      <c r="C8" s="123"/>
      <c r="D8" s="123"/>
      <c r="E8" s="124"/>
      <c r="F8" s="43">
        <f>SUM(F5:F7)</f>
        <v>0</v>
      </c>
      <c r="G8" s="43">
        <f>SUM(G5:G7)</f>
        <v>0</v>
      </c>
      <c r="H8" s="43">
        <f>SUM(H5:H7)</f>
        <v>0</v>
      </c>
      <c r="I8" s="6"/>
    </row>
    <row r="10" spans="1:9" ht="33.6" customHeight="1" x14ac:dyDescent="0.3">
      <c r="A10" s="40"/>
      <c r="B10" s="129"/>
      <c r="C10" s="129"/>
      <c r="D10" s="129"/>
      <c r="E10" s="129"/>
      <c r="F10" s="129"/>
      <c r="G10" s="129"/>
      <c r="H10" s="129"/>
      <c r="I10" s="129"/>
    </row>
  </sheetData>
  <mergeCells count="12">
    <mergeCell ref="B10:I10"/>
    <mergeCell ref="A8:E8"/>
    <mergeCell ref="G3:G4"/>
    <mergeCell ref="H3:H4"/>
    <mergeCell ref="I3:I4"/>
    <mergeCell ref="A1:I1"/>
    <mergeCell ref="A3:A4"/>
    <mergeCell ref="C3:C4"/>
    <mergeCell ref="D3:D4"/>
    <mergeCell ref="E3:E4"/>
    <mergeCell ref="F3:F4"/>
    <mergeCell ref="A2:I2"/>
  </mergeCells>
  <printOptions horizontalCentered="1"/>
  <pageMargins left="0.70866141732283472" right="0.70866141732283472" top="0.74803149606299213" bottom="0.74803149606299213" header="0.31496062992125984" footer="0.31496062992125984"/>
  <pageSetup paperSize="9" orientation="landscape" r:id="rId1"/>
  <headerFooter>
    <oddHeader>&amp;C&amp;"Arial,Έντονα"ΤΟΠΙΚΟ ΠΡΟΓΡΑΜΜΑ CLLD / LEADER Ν. ΗΡΑΚΛΕΙΟΥ - 2η ΠΡΟΚΗΡΥΞΗ ΥΠΟΜΕΤΡΟΥ 19.2 (ΔΗΜΟΣΙΑ ΕΡΓΑ)</oddHeader>
    <oddFooter>&amp;C&amp;G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12"/>
  <sheetViews>
    <sheetView view="pageBreakPreview" zoomScaleNormal="100" zoomScaleSheetLayoutView="100" workbookViewId="0">
      <selection activeCell="D18" sqref="D18"/>
    </sheetView>
  </sheetViews>
  <sheetFormatPr defaultColWidth="8.88671875" defaultRowHeight="14.4" x14ac:dyDescent="0.3"/>
  <cols>
    <col min="1" max="1" width="5.33203125" style="11" customWidth="1"/>
    <col min="2" max="2" width="47.109375" style="11" customWidth="1"/>
    <col min="3" max="3" width="10.33203125" style="11" bestFit="1" customWidth="1"/>
    <col min="4" max="4" width="8.88671875" style="11"/>
    <col min="5" max="5" width="12.6640625" style="11" customWidth="1"/>
    <col min="6" max="6" width="16.109375" style="11" customWidth="1"/>
    <col min="7" max="16384" width="8.88671875" style="11"/>
  </cols>
  <sheetData>
    <row r="1" spans="1:8" ht="23.4" customHeight="1" x14ac:dyDescent="0.35">
      <c r="A1" s="130" t="s">
        <v>569</v>
      </c>
      <c r="B1" s="131"/>
      <c r="C1" s="131"/>
      <c r="D1" s="131"/>
      <c r="E1" s="131"/>
      <c r="F1" s="132"/>
    </row>
    <row r="2" spans="1:8" ht="23.4" customHeight="1" x14ac:dyDescent="0.3">
      <c r="A2" s="133" t="str">
        <f>'1. ΑΓΟΡΑ ΓΗΣ'!A2:H2</f>
        <v>ΚΩΔ. ΟΠΣΑΑ:</v>
      </c>
      <c r="B2" s="134"/>
      <c r="C2" s="134"/>
      <c r="D2" s="134"/>
      <c r="E2" s="134"/>
      <c r="F2" s="134"/>
      <c r="G2" s="81"/>
      <c r="H2" s="81"/>
    </row>
    <row r="3" spans="1:8" ht="32.4" customHeight="1" x14ac:dyDescent="0.3">
      <c r="A3" s="69" t="s">
        <v>1</v>
      </c>
      <c r="B3" s="9" t="s">
        <v>76</v>
      </c>
      <c r="C3" s="69" t="s">
        <v>74</v>
      </c>
      <c r="D3" s="69" t="s">
        <v>4</v>
      </c>
      <c r="E3" s="9" t="s">
        <v>5</v>
      </c>
      <c r="F3" s="9" t="s">
        <v>109</v>
      </c>
    </row>
    <row r="4" spans="1:8" ht="32.4" customHeight="1" x14ac:dyDescent="0.3">
      <c r="A4" s="22">
        <v>1</v>
      </c>
      <c r="B4" s="23"/>
      <c r="C4" s="19"/>
      <c r="D4" s="6">
        <f t="shared" ref="D4:D6" si="0">C4*0.24</f>
        <v>0</v>
      </c>
      <c r="E4" s="63">
        <f>C4+D4</f>
        <v>0</v>
      </c>
      <c r="F4" s="17"/>
    </row>
    <row r="5" spans="1:8" ht="32.4" customHeight="1" x14ac:dyDescent="0.3">
      <c r="A5" s="22">
        <v>2</v>
      </c>
      <c r="B5" s="23"/>
      <c r="C5" s="19"/>
      <c r="D5" s="6">
        <f t="shared" si="0"/>
        <v>0</v>
      </c>
      <c r="E5" s="63">
        <f>C5+D5</f>
        <v>0</v>
      </c>
      <c r="F5" s="6"/>
    </row>
    <row r="6" spans="1:8" ht="32.4" customHeight="1" x14ac:dyDescent="0.3">
      <c r="A6" s="22">
        <v>3</v>
      </c>
      <c r="B6" s="23"/>
      <c r="C6" s="19"/>
      <c r="D6" s="6">
        <f t="shared" si="0"/>
        <v>0</v>
      </c>
      <c r="E6" s="63">
        <f>C6+D6</f>
        <v>0</v>
      </c>
      <c r="F6" s="6"/>
    </row>
    <row r="7" spans="1:8" ht="32.4" customHeight="1" x14ac:dyDescent="0.3">
      <c r="A7" s="18"/>
      <c r="B7" s="64" t="s">
        <v>3</v>
      </c>
      <c r="C7" s="65">
        <f>SUM(C4:C6)</f>
        <v>0</v>
      </c>
      <c r="D7" s="65">
        <f>SUM(D4:D6)</f>
        <v>0</v>
      </c>
      <c r="E7" s="65">
        <f>SUM(E4:E6)</f>
        <v>0</v>
      </c>
      <c r="F7" s="6"/>
    </row>
    <row r="8" spans="1:8" x14ac:dyDescent="0.3">
      <c r="A8" s="20"/>
    </row>
    <row r="9" spans="1:8" x14ac:dyDescent="0.3">
      <c r="A9" s="20"/>
      <c r="B9" s="20"/>
    </row>
    <row r="10" spans="1:8" x14ac:dyDescent="0.3">
      <c r="A10" s="20"/>
    </row>
    <row r="11" spans="1:8" x14ac:dyDescent="0.3">
      <c r="A11" s="20"/>
    </row>
    <row r="12" spans="1:8" x14ac:dyDescent="0.3">
      <c r="A12" s="20"/>
    </row>
  </sheetData>
  <mergeCells count="2">
    <mergeCell ref="A1:F1"/>
    <mergeCell ref="A2:F2"/>
  </mergeCells>
  <printOptions horizontalCentered="1"/>
  <pageMargins left="0.70866141732283472" right="0.70866141732283472" top="0.74803149606299213" bottom="0.74803149606299213" header="0.31496062992125984" footer="0.31496062992125984"/>
  <pageSetup paperSize="9" orientation="landscape" r:id="rId1"/>
  <headerFooter>
    <oddHeader>&amp;C&amp;"Arial,Έντονα"ΤΟΠΙΚΟ ΠΡΟΓΡΑΜΜΑ CLLD / LEADER Ν. ΗΡΑΚΛΕΙΟΥ - 2η ΠΡΟΚΗΡΥΞΗ ΥΠΟΜΕΤΡΟΥ 19.2 (ΔΗΜΟΣΙΑ ΕΡΓΑ)</oddHeader>
    <oddFooter>&amp;C&amp;G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13"/>
  <sheetViews>
    <sheetView view="pageBreakPreview" zoomScaleNormal="100" zoomScaleSheetLayoutView="100" workbookViewId="0">
      <selection activeCell="H15" sqref="H15"/>
    </sheetView>
  </sheetViews>
  <sheetFormatPr defaultColWidth="8.88671875" defaultRowHeight="14.4" x14ac:dyDescent="0.3"/>
  <cols>
    <col min="1" max="1" width="5.33203125" style="11" customWidth="1"/>
    <col min="2" max="2" width="49.5546875" style="11" customWidth="1"/>
    <col min="3" max="3" width="10.33203125" style="11" bestFit="1" customWidth="1"/>
    <col min="4" max="4" width="8.88671875" style="11"/>
    <col min="5" max="5" width="12.6640625" style="11" customWidth="1"/>
    <col min="6" max="6" width="16.109375" style="11" customWidth="1"/>
    <col min="7" max="16384" width="8.88671875" style="11"/>
  </cols>
  <sheetData>
    <row r="1" spans="1:8" ht="33" customHeight="1" x14ac:dyDescent="0.3">
      <c r="A1" s="135" t="s">
        <v>570</v>
      </c>
      <c r="B1" s="135"/>
      <c r="C1" s="135"/>
      <c r="D1" s="135"/>
      <c r="E1" s="135"/>
      <c r="F1" s="135"/>
    </row>
    <row r="2" spans="1:8" ht="33" customHeight="1" x14ac:dyDescent="0.3">
      <c r="A2" s="136" t="str">
        <f>'1. ΑΓΟΡΑ ΓΗΣ'!A2:H2</f>
        <v>ΚΩΔ. ΟΠΣΑΑ:</v>
      </c>
      <c r="B2" s="137"/>
      <c r="C2" s="137"/>
      <c r="D2" s="137"/>
      <c r="E2" s="137"/>
      <c r="F2" s="137"/>
      <c r="G2" s="79"/>
      <c r="H2" s="79"/>
    </row>
    <row r="3" spans="1:8" ht="32.4" customHeight="1" x14ac:dyDescent="0.3">
      <c r="A3" s="69" t="s">
        <v>1</v>
      </c>
      <c r="B3" s="9" t="s">
        <v>76</v>
      </c>
      <c r="C3" s="69" t="s">
        <v>74</v>
      </c>
      <c r="D3" s="69" t="s">
        <v>4</v>
      </c>
      <c r="E3" s="9" t="s">
        <v>5</v>
      </c>
      <c r="F3" s="9" t="s">
        <v>109</v>
      </c>
    </row>
    <row r="4" spans="1:8" ht="32.4" customHeight="1" x14ac:dyDescent="0.3">
      <c r="A4" s="22">
        <v>1</v>
      </c>
      <c r="B4" s="23" t="s">
        <v>78</v>
      </c>
      <c r="C4" s="63"/>
      <c r="D4" s="6">
        <f t="shared" ref="D4:D7" si="0">C4*0.24</f>
        <v>0</v>
      </c>
      <c r="E4" s="63">
        <f>C4+D4</f>
        <v>0</v>
      </c>
      <c r="F4" s="9"/>
    </row>
    <row r="5" spans="1:8" ht="32.4" customHeight="1" x14ac:dyDescent="0.3">
      <c r="A5" s="22">
        <v>2</v>
      </c>
      <c r="B5" s="23" t="s">
        <v>79</v>
      </c>
      <c r="C5" s="63"/>
      <c r="D5" s="6">
        <f t="shared" si="0"/>
        <v>0</v>
      </c>
      <c r="E5" s="63">
        <f>C5+D5</f>
        <v>0</v>
      </c>
      <c r="F5" s="6"/>
    </row>
    <row r="6" spans="1:8" ht="32.4" customHeight="1" x14ac:dyDescent="0.3">
      <c r="A6" s="22">
        <v>3</v>
      </c>
      <c r="B6" s="23" t="s">
        <v>80</v>
      </c>
      <c r="C6" s="63"/>
      <c r="D6" s="6">
        <f t="shared" si="0"/>
        <v>0</v>
      </c>
      <c r="E6" s="63">
        <f>C6+D6</f>
        <v>0</v>
      </c>
      <c r="F6" s="6"/>
    </row>
    <row r="7" spans="1:8" ht="32.4" customHeight="1" x14ac:dyDescent="0.3">
      <c r="A7" s="22">
        <v>4</v>
      </c>
      <c r="B7" s="23" t="s">
        <v>111</v>
      </c>
      <c r="C7" s="63"/>
      <c r="D7" s="6">
        <f t="shared" si="0"/>
        <v>0</v>
      </c>
      <c r="E7" s="63">
        <f>C7+D7</f>
        <v>0</v>
      </c>
      <c r="F7" s="6"/>
    </row>
    <row r="8" spans="1:8" ht="32.4" customHeight="1" x14ac:dyDescent="0.3">
      <c r="A8" s="23"/>
      <c r="B8" s="64" t="s">
        <v>3</v>
      </c>
      <c r="C8" s="65">
        <f>SUM(C4:C7)</f>
        <v>0</v>
      </c>
      <c r="D8" s="65">
        <f>SUM(D4:D7)</f>
        <v>0</v>
      </c>
      <c r="E8" s="65">
        <f>SUM(E4:E7)</f>
        <v>0</v>
      </c>
      <c r="F8" s="6"/>
    </row>
    <row r="9" spans="1:8" x14ac:dyDescent="0.3">
      <c r="A9" s="20"/>
    </row>
    <row r="10" spans="1:8" x14ac:dyDescent="0.3">
      <c r="A10" s="20"/>
    </row>
    <row r="11" spans="1:8" x14ac:dyDescent="0.3">
      <c r="A11" s="20"/>
    </row>
    <row r="12" spans="1:8" x14ac:dyDescent="0.3">
      <c r="A12" s="20"/>
    </row>
    <row r="13" spans="1:8" x14ac:dyDescent="0.3">
      <c r="A13" s="20"/>
    </row>
  </sheetData>
  <mergeCells count="2">
    <mergeCell ref="A1:F1"/>
    <mergeCell ref="A2:F2"/>
  </mergeCells>
  <printOptions horizontalCentered="1"/>
  <pageMargins left="0.70866141732283472" right="0.70866141732283472" top="0.74803149606299213" bottom="0.74803149606299213" header="0.31496062992125984" footer="0.31496062992125984"/>
  <pageSetup paperSize="9" orientation="landscape" r:id="rId1"/>
  <headerFooter>
    <oddHeader>&amp;C&amp;"Arial,Έντονα"ΤΟΠΙΚΟ ΠΡΟΓΡΑΜΜΑ CLLD / LEADER Ν. ΗΡΑΚΛΕΙΟΥ - 2η ΠΡΟΚΗΡΥΞΗ ΥΠΟΜΕΤΡΟΥ 19.2 (ΔΗΜΟΣΙΑ ΕΡΓΑ)</oddHeader>
    <oddFooter>&amp;C&amp;G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H13"/>
  <sheetViews>
    <sheetView view="pageBreakPreview" zoomScaleNormal="100" zoomScaleSheetLayoutView="100" workbookViewId="0">
      <selection activeCell="N16" sqref="N16"/>
    </sheetView>
  </sheetViews>
  <sheetFormatPr defaultColWidth="8.88671875" defaultRowHeight="14.4" x14ac:dyDescent="0.3"/>
  <cols>
    <col min="1" max="1" width="5.33203125" style="11" customWidth="1"/>
    <col min="2" max="2" width="46.44140625" style="11" customWidth="1"/>
    <col min="3" max="3" width="10.33203125" style="11" bestFit="1" customWidth="1"/>
    <col min="4" max="4" width="8.88671875" style="11"/>
    <col min="5" max="5" width="12.6640625" style="11" customWidth="1"/>
    <col min="6" max="6" width="16.109375" style="11" customWidth="1"/>
    <col min="7" max="16384" width="8.88671875" style="11"/>
  </cols>
  <sheetData>
    <row r="1" spans="1:8" ht="33.75" customHeight="1" x14ac:dyDescent="0.35">
      <c r="A1" s="138" t="s">
        <v>571</v>
      </c>
      <c r="B1" s="138"/>
      <c r="C1" s="138"/>
      <c r="D1" s="138"/>
      <c r="E1" s="138"/>
      <c r="F1" s="138"/>
    </row>
    <row r="2" spans="1:8" ht="33.75" customHeight="1" x14ac:dyDescent="0.3">
      <c r="A2" s="136" t="str">
        <f>'1. ΑΓΟΡΑ ΓΗΣ'!A2:H2</f>
        <v>ΚΩΔ. ΟΠΣΑΑ:</v>
      </c>
      <c r="B2" s="137"/>
      <c r="C2" s="137"/>
      <c r="D2" s="137"/>
      <c r="E2" s="137"/>
      <c r="F2" s="137"/>
      <c r="G2" s="78"/>
      <c r="H2" s="78"/>
    </row>
    <row r="3" spans="1:8" ht="32.4" customHeight="1" x14ac:dyDescent="0.3">
      <c r="A3" s="69" t="s">
        <v>1</v>
      </c>
      <c r="B3" s="9" t="s">
        <v>76</v>
      </c>
      <c r="C3" s="69" t="s">
        <v>74</v>
      </c>
      <c r="D3" s="69" t="s">
        <v>4</v>
      </c>
      <c r="E3" s="9" t="s">
        <v>5</v>
      </c>
      <c r="F3" s="9" t="s">
        <v>109</v>
      </c>
    </row>
    <row r="4" spans="1:8" ht="32.4" customHeight="1" x14ac:dyDescent="0.3">
      <c r="A4" s="22">
        <v>1</v>
      </c>
      <c r="B4" s="23" t="s">
        <v>479</v>
      </c>
      <c r="C4" s="63"/>
      <c r="D4" s="6">
        <f t="shared" ref="D4:D7" si="0">C4*0.24</f>
        <v>0</v>
      </c>
      <c r="E4" s="63">
        <f>C4+D4</f>
        <v>0</v>
      </c>
      <c r="F4" s="9"/>
    </row>
    <row r="5" spans="1:8" ht="32.4" customHeight="1" x14ac:dyDescent="0.3">
      <c r="A5" s="22">
        <v>2</v>
      </c>
      <c r="B5" s="23" t="s">
        <v>480</v>
      </c>
      <c r="C5" s="63"/>
      <c r="D5" s="6">
        <f t="shared" si="0"/>
        <v>0</v>
      </c>
      <c r="E5" s="63">
        <f>C5+D5</f>
        <v>0</v>
      </c>
      <c r="F5" s="6"/>
    </row>
    <row r="6" spans="1:8" ht="32.4" customHeight="1" x14ac:dyDescent="0.3">
      <c r="A6" s="22"/>
      <c r="B6" s="66" t="s">
        <v>496</v>
      </c>
      <c r="C6" s="63">
        <f>SUM(C4:C5)</f>
        <v>0</v>
      </c>
      <c r="D6" s="63">
        <f t="shared" ref="D6:E6" si="1">SUM(D4:D5)</f>
        <v>0</v>
      </c>
      <c r="E6" s="63">
        <f t="shared" si="1"/>
        <v>0</v>
      </c>
      <c r="F6" s="6"/>
    </row>
    <row r="7" spans="1:8" ht="32.4" customHeight="1" x14ac:dyDescent="0.3">
      <c r="A7" s="22"/>
      <c r="B7" s="64" t="s">
        <v>495</v>
      </c>
      <c r="C7" s="63"/>
      <c r="D7" s="6">
        <f t="shared" si="0"/>
        <v>0</v>
      </c>
      <c r="E7" s="63">
        <f>C7+D7</f>
        <v>0</v>
      </c>
      <c r="F7" s="6"/>
    </row>
    <row r="8" spans="1:8" ht="32.4" customHeight="1" x14ac:dyDescent="0.3">
      <c r="A8" s="23"/>
      <c r="B8" s="64" t="s">
        <v>123</v>
      </c>
      <c r="C8" s="65">
        <f>C6+C7</f>
        <v>0</v>
      </c>
      <c r="D8" s="65">
        <f>D6+D7</f>
        <v>0</v>
      </c>
      <c r="E8" s="65">
        <f t="shared" ref="E8" si="2">E6+E7</f>
        <v>0</v>
      </c>
      <c r="F8" s="6"/>
    </row>
    <row r="9" spans="1:8" x14ac:dyDescent="0.3">
      <c r="A9" s="20"/>
    </row>
    <row r="10" spans="1:8" x14ac:dyDescent="0.3">
      <c r="A10" s="20"/>
    </row>
    <row r="11" spans="1:8" x14ac:dyDescent="0.3">
      <c r="A11" s="20"/>
    </row>
    <row r="12" spans="1:8" x14ac:dyDescent="0.3">
      <c r="A12" s="20"/>
    </row>
    <row r="13" spans="1:8" x14ac:dyDescent="0.3">
      <c r="A13" s="20"/>
    </row>
  </sheetData>
  <mergeCells count="2">
    <mergeCell ref="A1:F1"/>
    <mergeCell ref="A2:F2"/>
  </mergeCells>
  <printOptions horizontalCentered="1"/>
  <pageMargins left="0.70866141732283472" right="0.70866141732283472" top="0.74803149606299213" bottom="0.74803149606299213" header="0.31496062992125984" footer="0.31496062992125984"/>
  <pageSetup paperSize="9" orientation="landscape" r:id="rId1"/>
  <headerFooter>
    <oddHeader>&amp;C&amp;"Arial,Έντονα"ΤΟΠΙΚΟ ΠΡΟΓΡΑΜΜΑ CLLD / LEADER Ν. ΗΡΑΚΛΕΙΟΥ - 2η ΠΡΟΚΗΡΥΞΗ ΥΠΟΜΕΤΡΟΥ 19.2 (ΔΗΜΟΣΙΑ ΕΡΓΑ)</oddHeader>
    <oddFooter>&amp;C&amp;G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8"/>
  <sheetViews>
    <sheetView view="pageBreakPreview" zoomScaleNormal="100" zoomScaleSheetLayoutView="100" workbookViewId="0">
      <selection activeCell="O17" sqref="O17"/>
    </sheetView>
  </sheetViews>
  <sheetFormatPr defaultColWidth="8.88671875" defaultRowHeight="14.4" x14ac:dyDescent="0.3"/>
  <cols>
    <col min="1" max="1" width="5.33203125" style="7" customWidth="1"/>
    <col min="2" max="2" width="23.88671875" style="7" customWidth="1"/>
    <col min="3" max="3" width="13.33203125" style="7" customWidth="1"/>
    <col min="4" max="4" width="10.88671875" style="7" customWidth="1"/>
    <col min="5" max="5" width="10.6640625" style="7" customWidth="1"/>
    <col min="6" max="7" width="8.88671875" style="7"/>
    <col min="8" max="8" width="10.44140625" style="7" customWidth="1"/>
    <col min="9" max="9" width="13.44140625" style="11" customWidth="1"/>
    <col min="10" max="16384" width="8.88671875" style="7"/>
  </cols>
  <sheetData>
    <row r="1" spans="1:9" s="4" customFormat="1" ht="27.6" customHeight="1" x14ac:dyDescent="0.35">
      <c r="A1" s="139" t="s">
        <v>572</v>
      </c>
      <c r="B1" s="140"/>
      <c r="C1" s="140"/>
      <c r="D1" s="140"/>
      <c r="E1" s="140"/>
      <c r="F1" s="140"/>
      <c r="G1" s="140"/>
      <c r="H1" s="140"/>
      <c r="I1" s="141"/>
    </row>
    <row r="2" spans="1:9" s="4" customFormat="1" ht="27.6" customHeight="1" x14ac:dyDescent="0.35">
      <c r="A2" s="136" t="str">
        <f>'1. ΑΓΟΡΑ ΓΗΣ'!A2:H2</f>
        <v>ΚΩΔ. ΟΠΣΑΑ:</v>
      </c>
      <c r="B2" s="137"/>
      <c r="C2" s="137"/>
      <c r="D2" s="137"/>
      <c r="E2" s="137"/>
      <c r="F2" s="137"/>
      <c r="G2" s="137"/>
      <c r="H2" s="137"/>
      <c r="I2" s="80"/>
    </row>
    <row r="3" spans="1:9" s="8" customFormat="1" ht="27.6" customHeight="1" x14ac:dyDescent="0.25">
      <c r="A3" s="126" t="s">
        <v>1</v>
      </c>
      <c r="B3" s="9" t="s">
        <v>105</v>
      </c>
      <c r="C3" s="142" t="s">
        <v>110</v>
      </c>
      <c r="D3" s="125" t="s">
        <v>72</v>
      </c>
      <c r="E3" s="125" t="s">
        <v>73</v>
      </c>
      <c r="F3" s="125" t="s">
        <v>74</v>
      </c>
      <c r="G3" s="125" t="s">
        <v>4</v>
      </c>
      <c r="H3" s="125" t="s">
        <v>5</v>
      </c>
      <c r="I3" s="125" t="s">
        <v>109</v>
      </c>
    </row>
    <row r="4" spans="1:9" s="8" customFormat="1" ht="27.6" customHeight="1" x14ac:dyDescent="0.25">
      <c r="A4" s="126"/>
      <c r="B4" s="9" t="s">
        <v>71</v>
      </c>
      <c r="C4" s="143"/>
      <c r="D4" s="125"/>
      <c r="E4" s="125"/>
      <c r="F4" s="125"/>
      <c r="G4" s="125"/>
      <c r="H4" s="125"/>
      <c r="I4" s="125"/>
    </row>
    <row r="5" spans="1:9" s="8" customFormat="1" ht="27.6" customHeight="1" x14ac:dyDescent="0.25">
      <c r="A5" s="5"/>
      <c r="B5" s="16"/>
      <c r="C5" s="5"/>
      <c r="D5" s="6"/>
      <c r="E5" s="6"/>
      <c r="F5" s="6">
        <f>D5*E5</f>
        <v>0</v>
      </c>
      <c r="G5" s="6">
        <f t="shared" ref="G5:G7" si="0">F5*0.24</f>
        <v>0</v>
      </c>
      <c r="H5" s="6">
        <f>F5+G5</f>
        <v>0</v>
      </c>
      <c r="I5" s="6"/>
    </row>
    <row r="6" spans="1:9" s="8" customFormat="1" ht="27.6" customHeight="1" x14ac:dyDescent="0.25">
      <c r="A6" s="5"/>
      <c r="B6" s="16"/>
      <c r="C6" s="5"/>
      <c r="D6" s="6"/>
      <c r="E6" s="6"/>
      <c r="F6" s="6">
        <f>D6*E6</f>
        <v>0</v>
      </c>
      <c r="G6" s="6">
        <f t="shared" si="0"/>
        <v>0</v>
      </c>
      <c r="H6" s="6">
        <f>F6+G6</f>
        <v>0</v>
      </c>
      <c r="I6" s="6"/>
    </row>
    <row r="7" spans="1:9" s="8" customFormat="1" ht="27.6" customHeight="1" x14ac:dyDescent="0.25">
      <c r="A7" s="5"/>
      <c r="B7" s="16"/>
      <c r="C7" s="5"/>
      <c r="D7" s="6"/>
      <c r="E7" s="6"/>
      <c r="F7" s="6">
        <f>D7*E7</f>
        <v>0</v>
      </c>
      <c r="G7" s="6">
        <f t="shared" si="0"/>
        <v>0</v>
      </c>
      <c r="H7" s="6">
        <f>F7+G7</f>
        <v>0</v>
      </c>
      <c r="I7" s="6"/>
    </row>
    <row r="8" spans="1:9" s="8" customFormat="1" ht="27.6" customHeight="1" x14ac:dyDescent="0.25">
      <c r="A8" s="122" t="s">
        <v>3</v>
      </c>
      <c r="B8" s="123"/>
      <c r="C8" s="123"/>
      <c r="D8" s="123"/>
      <c r="E8" s="124"/>
      <c r="F8" s="43">
        <f>SUM(F5:F7)</f>
        <v>0</v>
      </c>
      <c r="G8" s="43">
        <f>SUM(G5:G7)</f>
        <v>0</v>
      </c>
      <c r="H8" s="43">
        <f>SUM(H5:H7)</f>
        <v>0</v>
      </c>
      <c r="I8" s="6"/>
    </row>
  </sheetData>
  <mergeCells count="11">
    <mergeCell ref="A8:E8"/>
    <mergeCell ref="I3:I4"/>
    <mergeCell ref="A1:I1"/>
    <mergeCell ref="G3:G4"/>
    <mergeCell ref="H3:H4"/>
    <mergeCell ref="A3:A4"/>
    <mergeCell ref="C3:C4"/>
    <mergeCell ref="D3:D4"/>
    <mergeCell ref="E3:E4"/>
    <mergeCell ref="F3:F4"/>
    <mergeCell ref="A2:H2"/>
  </mergeCells>
  <printOptions horizontalCentered="1"/>
  <pageMargins left="0.70866141732283472" right="0.70866141732283472" top="0.74803149606299213" bottom="0.74803149606299213" header="0.31496062992125984" footer="0.31496062992125984"/>
  <pageSetup paperSize="9" orientation="landscape" r:id="rId1"/>
  <headerFooter>
    <oddHeader>&amp;C&amp;"Arial,Έντονα"ΤΟΠΙΚΟ ΠΡΟΓΡΑΜΜΑ CLLD / LEADER Ν. ΗΡΑΚΛΕΙΟΥ - 2η ΠΡΟΚΗΡΥΞΗ ΥΠΟΜΕΤΡΟΥ 19.2 (ΔΗΜΟΣΙΑ ΕΡΓΑ)</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14</vt:i4>
      </vt:variant>
      <vt:variant>
        <vt:lpstr>Καθορισμένες περιοχές</vt:lpstr>
      </vt:variant>
      <vt:variant>
        <vt:i4>2</vt:i4>
      </vt:variant>
    </vt:vector>
  </HeadingPairs>
  <TitlesOfParts>
    <vt:vector size="16" baseType="lpstr">
      <vt:lpstr>ΟΔΗΓΙΕΣ</vt:lpstr>
      <vt:lpstr>1. ΑΓΟΡΑ ΓΗΣ</vt:lpstr>
      <vt:lpstr>2. ΟΙΚΟΔΟΜΙΚΕΣ ΕΡΓΑΣΙΕΣ </vt:lpstr>
      <vt:lpstr>3. ΜΗΧΑΝΟΛΟΓΙΚΟΣ ΕΞΟΠΛ.</vt:lpstr>
      <vt:lpstr>4. ΛΟΙΠΟΣ ΕΞΟΠΛ.</vt:lpstr>
      <vt:lpstr>5. ΜΕΛΕΤΕΣ ΠΟΙΟΤΗΤΑΣ</vt:lpstr>
      <vt:lpstr>6. ΜΕΛΕΤΗ ΑΔΕΙΑΣ</vt:lpstr>
      <vt:lpstr>7. ΤΕΧΝΙΚΗ ΣΤΗΡΙΞΗ</vt:lpstr>
      <vt:lpstr>8. ΛΟΓΙΣΜΙΚΟ</vt:lpstr>
      <vt:lpstr>9. ΕΝΗΜΕΡΩΣΗ-ΠΡΟΒΟΛΗ</vt:lpstr>
      <vt:lpstr>10. ΣΥΝ.ΑΝΑΛ.ΚΟΣΤ.-ΧΡΟΝΟΔ.</vt:lpstr>
      <vt:lpstr>11.ΔΑΠΑΝΕΣ ΚΑΙΝΟΤΟΜΙΑΣ</vt:lpstr>
      <vt:lpstr>12. ΔΑΠΑΝΕΣ ΠΕΡΙΒΑΛΛΟΝ</vt:lpstr>
      <vt:lpstr>ΧΡΟΝΟΔΙΑΓΡΑΜΜΑ ΕΡΓΟΥ</vt:lpstr>
      <vt:lpstr>'7. ΤΕΧΝΙΚΗ ΣΤΗΡΙΞΗ'!Print_Area</vt:lpstr>
      <vt:lpstr>'2. ΟΙΚΟΔΟΜΙΚΕΣ ΕΡΓΑΣΙΕΣ '!Print_Titles</vt:lpstr>
    </vt:vector>
  </TitlesOfParts>
  <Company>ΑΝΑΠΤΥΞΙΑΚΗ ΗΡΑΚΛΕΙΟΥ Α.Ε.</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deppie</dc:creator>
  <cp:lastModifiedBy>ΑΜΑΛΙΑ ΤΑΒΛΑΔΩΡΑΚΗ</cp:lastModifiedBy>
  <cp:lastPrinted>2023-03-08T08:48:53Z</cp:lastPrinted>
  <dcterms:created xsi:type="dcterms:W3CDTF">2010-08-10T10:34:07Z</dcterms:created>
  <dcterms:modified xsi:type="dcterms:W3CDTF">2023-03-17T11:21:28Z</dcterms:modified>
</cp:coreProperties>
</file>